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\\kt\shares\KTHOMES\UMuri\Eigene Dokumente\CMIAXIOMA\59cd8f9253574b18b6fc766c16f5bfb0\"/>
    </mc:Choice>
  </mc:AlternateContent>
  <workbookProtection workbookAlgorithmName="SHA-512" workbookHashValue="+iwbQCqae+zSjvSyLtE5USKp0/HwYwlW+YUMyqlbkr5iNKBMxcohn7EjyLZbg5FRd3n+sIwP2+Kl4bAbcrSgWg==" workbookSaltValue="t/oTX98lHNL/vFEiQ0h2iA==" workbookSpinCount="100000" lockStructure="1"/>
  <bookViews>
    <workbookView xWindow="0" yWindow="0" windowWidth="19200" windowHeight="6960" tabRatio="568" firstSheet="1" activeTab="1"/>
  </bookViews>
  <sheets>
    <sheet name="Hauptberechnung durch KF" sheetId="3" state="hidden" r:id="rId1"/>
    <sheet name="Kennzahlen aus den Vorjahren" sheetId="2" r:id="rId2"/>
    <sheet name="Schadensberechnung" sheetId="1" r:id="rId3"/>
  </sheets>
  <definedNames>
    <definedName name="_xlnm.Print_Area" localSheetId="1">'Kennzahlen aus den Vorjahren'!$A$30:$P$58</definedName>
    <definedName name="_xlnm.Print_Area" localSheetId="2">Schadensberechnung!$A$15:$J$102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C4" i="2"/>
  <c r="G4" i="3"/>
  <c r="G24" i="3" l="1"/>
  <c r="G25" i="3"/>
  <c r="G26" i="3"/>
  <c r="G27" i="3"/>
  <c r="G28" i="3"/>
  <c r="G23" i="3"/>
  <c r="B28" i="3"/>
  <c r="B27" i="3"/>
  <c r="B26" i="3"/>
  <c r="B25" i="3"/>
  <c r="B24" i="3"/>
  <c r="B23" i="3"/>
  <c r="G3" i="3"/>
  <c r="G2" i="3"/>
  <c r="G32" i="3" l="1"/>
  <c r="E30" i="3" s="1"/>
  <c r="K38" i="2" l="1"/>
  <c r="D44" i="2" l="1"/>
  <c r="G64" i="1" l="1"/>
  <c r="G87" i="1" l="1"/>
  <c r="D38" i="3" l="1"/>
  <c r="G38" i="3" s="1"/>
  <c r="E38" i="3"/>
  <c r="E53" i="2"/>
  <c r="M44" i="2"/>
  <c r="N54" i="2" s="1"/>
  <c r="H82" i="1" s="1"/>
  <c r="K47" i="2" l="1"/>
  <c r="K48" i="2"/>
  <c r="K49" i="2"/>
  <c r="K50" i="2"/>
  <c r="K51" i="2"/>
  <c r="K52" i="2"/>
  <c r="K46" i="2"/>
  <c r="K39" i="2"/>
  <c r="K40" i="2"/>
  <c r="E37" i="1" s="1"/>
  <c r="K41" i="2"/>
  <c r="E42" i="1" s="1"/>
  <c r="K42" i="2"/>
  <c r="E47" i="1" s="1"/>
  <c r="K43" i="2"/>
  <c r="E52" i="1" s="1"/>
  <c r="G52" i="1" l="1"/>
  <c r="G53" i="1"/>
  <c r="G47" i="1"/>
  <c r="G48" i="1"/>
  <c r="G42" i="1"/>
  <c r="G43" i="1"/>
  <c r="G37" i="1"/>
  <c r="G38" i="1"/>
  <c r="G55" i="1"/>
  <c r="G54" i="1"/>
  <c r="G50" i="1"/>
  <c r="G49" i="1"/>
  <c r="G45" i="1"/>
  <c r="G44" i="1"/>
  <c r="G40" i="1"/>
  <c r="G39" i="1"/>
  <c r="E32" i="1"/>
  <c r="K44" i="2"/>
  <c r="E27" i="1"/>
  <c r="K53" i="2"/>
  <c r="I53" i="2"/>
  <c r="N53" i="2"/>
  <c r="G53" i="2"/>
  <c r="H44" i="2"/>
  <c r="F44" i="2"/>
  <c r="E54" i="2"/>
  <c r="G27" i="1" l="1"/>
  <c r="G28" i="1"/>
  <c r="G32" i="1"/>
  <c r="G33" i="1"/>
  <c r="C25" i="3"/>
  <c r="E25" i="3" s="1"/>
  <c r="C26" i="3"/>
  <c r="E26" i="3" s="1"/>
  <c r="C27" i="3"/>
  <c r="E27" i="3" s="1"/>
  <c r="C28" i="3"/>
  <c r="E28" i="3" s="1"/>
  <c r="G29" i="1"/>
  <c r="G30" i="1"/>
  <c r="G35" i="1"/>
  <c r="G34" i="1"/>
  <c r="K54" i="2"/>
  <c r="G54" i="2"/>
  <c r="I54" i="2"/>
  <c r="C9" i="3" l="1"/>
  <c r="C24" i="3"/>
  <c r="E24" i="3" s="1"/>
  <c r="C23" i="3"/>
  <c r="E23" i="3" s="1"/>
  <c r="H83" i="1"/>
  <c r="H88" i="1" s="1"/>
  <c r="D39" i="3" l="1"/>
  <c r="E39" i="3"/>
  <c r="E32" i="3"/>
  <c r="E37" i="3" s="1"/>
  <c r="C32" i="3"/>
  <c r="G56" i="1"/>
  <c r="G86" i="1" s="1"/>
  <c r="G39" i="3" l="1"/>
  <c r="D37" i="3"/>
  <c r="G37" i="3" s="1"/>
  <c r="E40" i="3"/>
  <c r="E41" i="3" s="1"/>
  <c r="E42" i="3" s="1"/>
  <c r="G89" i="1"/>
  <c r="D40" i="3" l="1"/>
  <c r="G40" i="3" s="1"/>
  <c r="D41" i="3" l="1"/>
</calcChain>
</file>

<file path=xl/sharedStrings.xml><?xml version="1.0" encoding="utf-8"?>
<sst xmlns="http://schemas.openxmlformats.org/spreadsheetml/2006/main" count="203" uniqueCount="145">
  <si>
    <t>Gesuchsnummer</t>
  </si>
  <si>
    <t>B) Gesuch</t>
  </si>
  <si>
    <t>Gesuchswerte</t>
  </si>
  <si>
    <t>Ertrag</t>
  </si>
  <si>
    <t>Aufwand</t>
  </si>
  <si>
    <t>Entgangene Einnahmen</t>
  </si>
  <si>
    <t>Aufwandminderung</t>
  </si>
  <si>
    <t>Bemerkungen</t>
  </si>
  <si>
    <t>Einnahmen</t>
  </si>
  <si>
    <t>Ticketverkäufe</t>
  </si>
  <si>
    <t>Gastro- und Shopeinnahmen</t>
  </si>
  <si>
    <t>Gastro- und Shopeinnnahmen</t>
  </si>
  <si>
    <t>Vermietung</t>
  </si>
  <si>
    <t>private Kulturförderung (Drittmittel aus Sponsoring, Mäzenatenum, Spenden)</t>
  </si>
  <si>
    <t>weitere</t>
  </si>
  <si>
    <t>Aufwände</t>
  </si>
  <si>
    <t>Lohnkosten (inkl. Lohnnebenkosten wie AHV/IV/UV-Vorsogrebeiträge und Taggeldversicherungen)</t>
  </si>
  <si>
    <t>Gagen</t>
  </si>
  <si>
    <t>Warenaufwand (Gastro, Shop, Verbrauchsmaterial, Technik, etc,)</t>
  </si>
  <si>
    <t>weitere Entschädigungen</t>
  </si>
  <si>
    <t>Jahresrechnung 2017</t>
  </si>
  <si>
    <t>Jahresrechnung 2019</t>
  </si>
  <si>
    <t>COVID19-Aufwände</t>
  </si>
  <si>
    <t>Nicht angefallene Betriebskosten (Fixkosten wie Reinigung, Energie usw.)</t>
  </si>
  <si>
    <t>Nicht angefallende Gagen / nicht angefallende Produktionskosten</t>
  </si>
  <si>
    <t>Weitere nicht angefallene Kosten</t>
  </si>
  <si>
    <t>Total entgangene Einnahmen</t>
  </si>
  <si>
    <t>Total Mehraufwand Schutzkonzepte</t>
  </si>
  <si>
    <t>Öffentliche Kulturfördergelder</t>
  </si>
  <si>
    <t>Mietzins</t>
  </si>
  <si>
    <t xml:space="preserve">Weitere Fixkosten (Wasser/Energie/Abfall/Unterhalt, etc.)
</t>
  </si>
  <si>
    <t>Kommunikations- und Werbekosten</t>
  </si>
  <si>
    <t>Umsatz total</t>
  </si>
  <si>
    <t>Total Ertragsausfall</t>
  </si>
  <si>
    <t>Jahresrechnung 2018</t>
  </si>
  <si>
    <t>Kommentare / Erläuterungen:</t>
  </si>
  <si>
    <t>Monatlicher Durchschnitt für 3 Jahre</t>
  </si>
  <si>
    <t>Weitere Einnahmen</t>
  </si>
  <si>
    <t>Reingewinn / Verlust</t>
  </si>
  <si>
    <t>Aufwand total</t>
  </si>
  <si>
    <t>Monate</t>
  </si>
  <si>
    <t>Wie viele Monate war Ihr Betrieb
pro Jahr geöffnet?</t>
  </si>
  <si>
    <r>
      <rPr>
        <b/>
        <sz val="9"/>
        <color theme="1"/>
        <rFont val="Arial"/>
        <family val="2"/>
      </rPr>
      <t>Drittmittel</t>
    </r>
    <r>
      <rPr>
        <sz val="9"/>
        <color theme="1"/>
        <rFont val="Arial"/>
        <family val="2"/>
      </rPr>
      <t xml:space="preserve"> (private Kulturförderung, Sponsoring, Mäzenatenum, Spenden)</t>
    </r>
  </si>
  <si>
    <t>Zusatzkosten für Schutzkonzepte (September bis Dezember 2020)</t>
  </si>
  <si>
    <r>
      <rPr>
        <b/>
        <sz val="9"/>
        <color theme="1"/>
        <rFont val="Arial"/>
        <family val="2"/>
      </rPr>
      <t>Personal</t>
    </r>
    <r>
      <rPr>
        <sz val="9"/>
        <color theme="1"/>
        <rFont val="Arial"/>
        <family val="2"/>
      </rPr>
      <t xml:space="preserve"> (Belege und Lohnabrechnungen einreichen)</t>
    </r>
  </si>
  <si>
    <r>
      <rPr>
        <b/>
        <sz val="9"/>
        <color theme="1"/>
        <rFont val="Arial"/>
        <family val="2"/>
      </rPr>
      <t>Infrastruktur</t>
    </r>
    <r>
      <rPr>
        <sz val="9"/>
        <color theme="1"/>
        <rFont val="Arial"/>
        <family val="2"/>
      </rPr>
      <t xml:space="preserve"> (Belege von Rechnungen einreichen)</t>
    </r>
  </si>
  <si>
    <r>
      <rPr>
        <b/>
        <sz val="9"/>
        <color theme="1"/>
        <rFont val="Arial"/>
        <family val="2"/>
      </rPr>
      <t>Verbrauchsmaterial</t>
    </r>
    <r>
      <rPr>
        <sz val="9"/>
        <color theme="1"/>
        <rFont val="Arial"/>
        <family val="2"/>
      </rPr>
      <t xml:space="preserve"> (Belege von Rechnungen einreichen)</t>
    </r>
  </si>
  <si>
    <t>Total Aufwandminderung</t>
  </si>
  <si>
    <t>Zusammenzug / Berechnung Ertragsausfall</t>
  </si>
  <si>
    <t>Total Mehraufwand Schutzkonzept</t>
  </si>
  <si>
    <t>Nicht angefallene Materialkosten / Wareneinkauf</t>
  </si>
  <si>
    <t>Datum</t>
  </si>
  <si>
    <r>
      <t>A) Grundlagen</t>
    </r>
    <r>
      <rPr>
        <sz val="14"/>
        <color theme="1"/>
        <rFont val="Arial"/>
        <family val="2"/>
      </rPr>
      <t xml:space="preserve"> (Kennzahlen aus den Jahresrechnungen 2017-2019)</t>
    </r>
  </si>
  <si>
    <t>Mietzinsreduktion (Belege einreichen)</t>
  </si>
  <si>
    <t>Entschädigung von Privatversicherung (Belege einreichen)</t>
  </si>
  <si>
    <t>Nicht angefallene Kosten für Werbung und Kommunikation</t>
  </si>
  <si>
    <t>Schadenszeitraum:</t>
  </si>
  <si>
    <t>ja</t>
  </si>
  <si>
    <t>nein</t>
  </si>
  <si>
    <t>Bitte Schadensmonat mit ja oder nein bestimmen:</t>
  </si>
  <si>
    <t>Monatliche Einnahmen (Durchschnitt
2017-2019)</t>
  </si>
  <si>
    <t>Nicht angefallene Lohnkosten
(inkl. Lohnnebenkosten wie AHV/IV/UV-Vorsogrebeiträge und Taggeldversicherungen)</t>
  </si>
  <si>
    <t>Aufwand-
minderung</t>
  </si>
  <si>
    <t>Produktionskosten</t>
  </si>
  <si>
    <t>Gewinn (anteilsmässig für Schadensperiode gem. Budget 2020, Budget 2020 einreichen)</t>
  </si>
  <si>
    <t>Nicht angefallene Kosten für Schadensperiode</t>
  </si>
  <si>
    <t>Entschädigungen für Schadensperiode</t>
  </si>
  <si>
    <t>Gewinn anteilsmässig für Schadensperiode</t>
  </si>
  <si>
    <r>
      <t>Weitere Kosten</t>
    </r>
    <r>
      <rPr>
        <sz val="9"/>
        <color theme="1"/>
        <rFont val="Arial"/>
        <family val="2"/>
      </rPr>
      <t xml:space="preserve"> (Belege von Rechnungen einreichen)</t>
    </r>
  </si>
  <si>
    <t>von</t>
  </si>
  <si>
    <t>bis</t>
  </si>
  <si>
    <t>Bitte geben Sie hier den genauen Schadenszeitraum an:</t>
  </si>
  <si>
    <t>Hier bitte Anschaffungen eintragen, welche auch später verwendet werden können (Bsp. Kostüme, Bühnenbilder, usw.)</t>
  </si>
  <si>
    <t xml:space="preserve">Bitte Posten hier aufführen: </t>
  </si>
  <si>
    <t>Bitte stellen Sie sicher, dass Sie beide Blätter (Register) ausfüllen:
 "Kennzahlen aus den Vorjahren" /  "Schadensberechnung"</t>
  </si>
  <si>
    <t>Zur richtigen Berechnung des Schadens bitte bei jedem Monat, für den Sie einen Schaden geltend machen wollen, unter dem entsprechenden Monat das "nein" in ein "ja" ändern.</t>
  </si>
  <si>
    <t>Erwerbsersatzentschädigung  - Arbeitgeberähnliche Person</t>
  </si>
  <si>
    <t>Sollten Sie bei "Total Ertragsausfall" einen Minus-Wert erhalten, wurde das Formular nicht korrekt ausgefüllt oder Sie haben keinen finanziellen Schaden erlitten - bitte überprüfen Sie Ihre Zahlen nochmals.</t>
  </si>
  <si>
    <t>Kosten, deren Wert bleibt</t>
  </si>
  <si>
    <t xml:space="preserve">AUSFALLENTSCHÄDIGUNG KULTURUNTERNEHMEN KANTON LUZERN </t>
  </si>
  <si>
    <t>Einführung</t>
  </si>
  <si>
    <t>Übersicht Gesuchseingabe</t>
  </si>
  <si>
    <t>Gesuchsteller</t>
  </si>
  <si>
    <t>UID</t>
  </si>
  <si>
    <t>Adresse</t>
  </si>
  <si>
    <t>PLZ/Ort</t>
  </si>
  <si>
    <t>Kontaktperson</t>
  </si>
  <si>
    <t>Telefonnummer</t>
  </si>
  <si>
    <t>Schadensperiode</t>
  </si>
  <si>
    <t>Frist zur Gesuchseingabe</t>
  </si>
  <si>
    <t>blaue Felder: 
werden berechnet und/oder aus der Lasche "Kennzahlen aus den Vorjahren" übernommen</t>
  </si>
  <si>
    <t>Gelbe Felder: 
bitte ausfüllen</t>
  </si>
  <si>
    <t>Kennzahlen aus den Vorjahren</t>
  </si>
  <si>
    <r>
      <rPr>
        <b/>
        <u/>
        <sz val="11"/>
        <color rgb="FFC00000"/>
        <rFont val="Arial"/>
        <family val="2"/>
      </rPr>
      <t>Pauschalisierte Berechnungsmethode</t>
    </r>
    <r>
      <rPr>
        <sz val="11"/>
        <color rgb="FFC00000"/>
        <rFont val="Arial"/>
        <family val="2"/>
      </rPr>
      <t xml:space="preserve"> // Berechnungsgrundlage basierend auf entgangene Erträge</t>
    </r>
  </si>
  <si>
    <t>Kurzarbeitsentschädigung Abrechnungen einreichen (für die Monate im Schadenszeitraum - vgl. Ziffer 0.1)</t>
  </si>
  <si>
    <t>Berechnung Schaden</t>
  </si>
  <si>
    <t>KULTURUNTERNEHMEN</t>
  </si>
  <si>
    <t>2021-xxxx</t>
  </si>
  <si>
    <t>Gesuch vom</t>
  </si>
  <si>
    <t>eingeben</t>
  </si>
  <si>
    <t>Gesamtsumme ungedeckter Schaden aus dem Gesuch:</t>
  </si>
  <si>
    <t>-Abzug MWSt</t>
  </si>
  <si>
    <t>Abschlussberechnung</t>
  </si>
  <si>
    <t>Schadensberechnung für den Gesuchsteller</t>
  </si>
  <si>
    <t>- Entschädigungen / nicht angefallene Kosten</t>
  </si>
  <si>
    <t>+ Coronabedingte Aufwände</t>
  </si>
  <si>
    <t>Schaden nach Abzügen</t>
  </si>
  <si>
    <t>davon 80%</t>
  </si>
  <si>
    <t>gerundeter Anspruch Gesuchsteller</t>
  </si>
  <si>
    <t>CHF</t>
  </si>
  <si>
    <t>Vorschlag für Gesamtzahlung KF</t>
  </si>
  <si>
    <t>StS:</t>
  </si>
  <si>
    <t>Gesamtzahlung</t>
  </si>
  <si>
    <t>Stellungnahme Dienststelle Steuern: DATUM</t>
  </si>
  <si>
    <t>Kommentare KF</t>
  </si>
  <si>
    <t>Berechtigter Anteil</t>
  </si>
  <si>
    <t>MWSt Abzug
(ja/nein)</t>
  </si>
  <si>
    <t>Anteil MWSt</t>
  </si>
  <si>
    <t>Korrekturberechnung KF</t>
  </si>
  <si>
    <t>Begründung</t>
  </si>
  <si>
    <t>Korrektur durch KF</t>
  </si>
  <si>
    <t>Pauschalisierte Berechnungsmethode</t>
  </si>
  <si>
    <t>Akzeptiert</t>
  </si>
  <si>
    <t>Übersicht Bearbeitungsstand</t>
  </si>
  <si>
    <t>Zustellung an DST</t>
  </si>
  <si>
    <t>Rückmeldung DST</t>
  </si>
  <si>
    <t>Zustellung an CF</t>
  </si>
  <si>
    <t>Rückmeldung von CF</t>
  </si>
  <si>
    <t>noch offen</t>
  </si>
  <si>
    <t>Hinweis für jährliche Unterstützungseinnahmen: Beiträge auf Anspruchsmonate herunterrechnen und in Kolonne D eintragen.</t>
  </si>
  <si>
    <t>Version 2.2 / 2021.04.28</t>
  </si>
  <si>
    <t>31. Mai 2021</t>
  </si>
  <si>
    <t>1. Januar - 30. April 2021</t>
  </si>
  <si>
    <t>Schadensberechnung 1. Januar 2021 - 30. April 2021</t>
  </si>
  <si>
    <t>Januar 2021</t>
  </si>
  <si>
    <t>Februar 2021</t>
  </si>
  <si>
    <t>März 2021</t>
  </si>
  <si>
    <t>April 2021</t>
  </si>
  <si>
    <t>Monat Januar 21</t>
  </si>
  <si>
    <t>Monat Februar 21</t>
  </si>
  <si>
    <t>Monat März 21</t>
  </si>
  <si>
    <t>Monat April 21</t>
  </si>
  <si>
    <r>
      <rPr>
        <b/>
        <sz val="14"/>
        <color theme="1"/>
        <rFont val="Arial"/>
        <family val="2"/>
      </rPr>
      <t>A) Grundlagen</t>
    </r>
    <r>
      <rPr>
        <sz val="14"/>
        <color theme="1"/>
        <rFont val="Arial"/>
        <family val="2"/>
      </rPr>
      <t xml:space="preserve"> 
(Budget 2021)</t>
    </r>
  </si>
  <si>
    <t>Realbudget 2021
(nicht mit bereinigten Zahlen durch die Corona-Situation)</t>
  </si>
  <si>
    <t>effektive Einnahmen
 (1. Januar - 30. April 2021)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</si>
</sst>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 &quot;CHF&quot;\ * #,##0.00_ ;_ &quot;CHF&quot;\ * \-#,##0.00_ ;_ &quot;CHF&quot;\ * &quot;-&quot;??_ ;_ @_ "/>
    <numFmt numFmtId="164" formatCode="#,##0_ ;[Red]\-#,##0\ "/>
    <numFmt numFmtId="165" formatCode="#,##0.0_ ;[Red]\-#,##0.0\ "/>
    <numFmt numFmtId="166" formatCode="_ [$CHF-807]\ * #,##0.00_ ;_ [$CHF-807]\ * \-#,##0.00_ ;_ [$CHF-807]\ * &quot;-&quot;??_ ;_ @_ "/>
    <numFmt numFmtId="167" formatCode="_ [$CHF-807]\ * #,##0.00_ ;_ [$CHF-807]\ * \-#,##0.00_ ;_ [$CHF-807]\ * &quot;-&quot;_ ;_ @_ "/>
    <numFmt numFmtId="168" formatCode="#,##0_ ;\-#,##0\ "/>
    <numFmt numFmtId="169" formatCode="#,##0.00_ ;[Red]\-#,##0.00\ "/>
    <numFmt numFmtId="170" formatCode="dd/mm/yyyy;@"/>
  </numFmts>
  <fonts count="43" x14ac:knownFonts="1">
    <font>
      <sz val="10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9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b/>
      <sz val="10"/>
      <name val="Arial"/>
      <family val="2"/>
    </font>
    <font>
      <b/>
      <sz val="13"/>
      <color rgb="FFFF0000"/>
      <name val="Arial"/>
      <family val="2"/>
    </font>
    <font>
      <b/>
      <sz val="10"/>
      <color theme="0"/>
      <name val="Arial"/>
      <family val="2"/>
    </font>
    <font>
      <b/>
      <sz val="13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6"/>
      <color theme="1"/>
      <name val="Arial"/>
      <family val="2"/>
    </font>
    <font>
      <sz val="11"/>
      <color rgb="FFC00000"/>
      <name val="Arial"/>
      <family val="2"/>
    </font>
    <font>
      <sz val="11"/>
      <name val="Arial"/>
      <family val="2"/>
    </font>
    <font>
      <b/>
      <sz val="14"/>
      <color theme="0"/>
      <name val="Arial"/>
      <family val="2"/>
    </font>
    <font>
      <b/>
      <u/>
      <sz val="11"/>
      <color rgb="FFC00000"/>
      <name val="Arial"/>
      <family val="2"/>
    </font>
    <font>
      <b/>
      <sz val="12"/>
      <color rgb="FF0070C0"/>
      <name val="Arial"/>
      <family val="2"/>
    </font>
    <font>
      <b/>
      <i/>
      <sz val="12"/>
      <color rgb="FF0070C0"/>
      <name val="Arial"/>
      <family val="2"/>
    </font>
    <font>
      <b/>
      <sz val="11"/>
      <color rgb="FF0070C0"/>
      <name val="Arial"/>
      <family val="2"/>
    </font>
    <font>
      <i/>
      <sz val="11"/>
      <color theme="1"/>
      <name val="Arial"/>
      <family val="2"/>
    </font>
    <font>
      <b/>
      <i/>
      <sz val="11"/>
      <color theme="1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8"/>
      </left>
      <right/>
      <top style="medium">
        <color theme="8"/>
      </top>
      <bottom/>
      <diagonal/>
    </border>
    <border>
      <left/>
      <right style="medium">
        <color theme="8"/>
      </right>
      <top style="medium">
        <color theme="8"/>
      </top>
      <bottom/>
      <diagonal/>
    </border>
    <border>
      <left style="medium">
        <color theme="8"/>
      </left>
      <right/>
      <top/>
      <bottom style="medium">
        <color theme="8"/>
      </bottom>
      <diagonal/>
    </border>
    <border>
      <left/>
      <right style="medium">
        <color theme="8"/>
      </right>
      <top/>
      <bottom style="medium">
        <color theme="8"/>
      </bottom>
      <diagonal/>
    </border>
    <border>
      <left style="medium">
        <color theme="9"/>
      </left>
      <right/>
      <top style="medium">
        <color theme="9"/>
      </top>
      <bottom style="thin">
        <color indexed="64"/>
      </bottom>
      <diagonal/>
    </border>
    <border>
      <left/>
      <right style="medium">
        <color theme="9"/>
      </right>
      <top style="medium">
        <color theme="9"/>
      </top>
      <bottom style="thin">
        <color indexed="64"/>
      </bottom>
      <diagonal/>
    </border>
    <border>
      <left style="medium">
        <color theme="9"/>
      </left>
      <right/>
      <top/>
      <bottom/>
      <diagonal/>
    </border>
    <border>
      <left/>
      <right style="medium">
        <color theme="9"/>
      </right>
      <top/>
      <bottom/>
      <diagonal/>
    </border>
    <border>
      <left style="medium">
        <color rgb="FFC00000"/>
      </left>
      <right/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/>
      <top/>
      <bottom/>
      <diagonal/>
    </border>
    <border>
      <left/>
      <right style="medium">
        <color rgb="FFC00000"/>
      </right>
      <top/>
      <bottom/>
      <diagonal/>
    </border>
    <border>
      <left style="medium">
        <color rgb="FFC00000"/>
      </left>
      <right/>
      <top/>
      <bottom style="medium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/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/>
      <top style="medium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medium">
        <color theme="9" tint="-0.24994659260841701"/>
      </bottom>
      <diagonal/>
    </border>
    <border>
      <left style="medium">
        <color theme="9" tint="-0.24994659260841701"/>
      </left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/>
      <top style="medium">
        <color theme="9" tint="-0.24994659260841701"/>
      </top>
      <bottom style="thin">
        <color theme="9" tint="-0.24994659260841701"/>
      </bottom>
      <diagonal/>
    </border>
    <border>
      <left/>
      <right style="medium">
        <color theme="9" tint="-0.24994659260841701"/>
      </right>
      <top style="medium">
        <color theme="9" tint="-0.24994659260841701"/>
      </top>
      <bottom style="thin">
        <color theme="9" tint="-0.24994659260841701"/>
      </bottom>
      <diagonal/>
    </border>
    <border>
      <left style="medium">
        <color theme="9" tint="-0.24994659260841701"/>
      </left>
      <right/>
      <top/>
      <bottom/>
      <diagonal/>
    </border>
    <border>
      <left/>
      <right style="medium">
        <color theme="9" tint="-0.24994659260841701"/>
      </right>
      <top/>
      <bottom/>
      <diagonal/>
    </border>
    <border>
      <left style="medium">
        <color theme="9" tint="-0.24994659260841701"/>
      </left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/>
      <top style="thin">
        <color theme="9" tint="-0.24994659260841701"/>
      </top>
      <bottom style="medium">
        <color theme="9" tint="-0.24994659260841701"/>
      </bottom>
      <diagonal/>
    </border>
    <border>
      <left/>
      <right style="medium">
        <color theme="9" tint="-0.24994659260841701"/>
      </right>
      <top style="thin">
        <color theme="9" tint="-0.24994659260841701"/>
      </top>
      <bottom style="medium">
        <color theme="9" tint="-0.24994659260841701"/>
      </bottom>
      <diagonal/>
    </border>
    <border>
      <left style="medium">
        <color theme="9"/>
      </left>
      <right style="medium">
        <color theme="9"/>
      </right>
      <top/>
      <bottom/>
      <diagonal/>
    </border>
    <border>
      <left style="medium">
        <color rgb="FFC00000"/>
      </left>
      <right/>
      <top style="medium">
        <color rgb="FFC00000"/>
      </top>
      <bottom/>
      <diagonal/>
    </border>
    <border>
      <left/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rgb="FFC00000"/>
      </right>
      <top/>
      <bottom style="thin">
        <color theme="1"/>
      </bottom>
      <diagonal/>
    </border>
    <border>
      <left style="medium">
        <color rgb="FFC00000"/>
      </left>
      <right/>
      <top style="thin">
        <color theme="1"/>
      </top>
      <bottom/>
      <diagonal/>
    </border>
    <border>
      <left/>
      <right style="medium">
        <color rgb="FFC00000"/>
      </right>
      <top style="thin">
        <color theme="1"/>
      </top>
      <bottom/>
      <diagonal/>
    </border>
    <border>
      <left style="medium">
        <color rgb="FFC00000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thin">
        <color theme="1"/>
      </bottom>
      <diagonal/>
    </border>
    <border>
      <left/>
      <right style="thin">
        <color indexed="64"/>
      </right>
      <top style="thin">
        <color theme="1"/>
      </top>
      <bottom style="medium">
        <color indexed="64"/>
      </bottom>
      <diagonal/>
    </border>
    <border>
      <left style="medium">
        <color rgb="FFC00000"/>
      </left>
      <right style="medium">
        <color theme="1"/>
      </right>
      <top style="medium">
        <color indexed="64"/>
      </top>
      <bottom/>
      <diagonal/>
    </border>
    <border>
      <left style="medium">
        <color rgb="FFC00000"/>
      </left>
      <right style="medium">
        <color theme="1"/>
      </right>
      <top/>
      <bottom/>
      <diagonal/>
    </border>
    <border>
      <left style="medium">
        <color rgb="FFC00000"/>
      </left>
      <right style="medium">
        <color theme="1"/>
      </right>
      <top/>
      <bottom style="medium">
        <color indexed="64"/>
      </bottom>
      <diagonal/>
    </border>
    <border>
      <left style="medium">
        <color theme="9"/>
      </left>
      <right/>
      <top style="thin">
        <color indexed="64"/>
      </top>
      <bottom style="thin">
        <color theme="1"/>
      </bottom>
      <diagonal/>
    </border>
    <border>
      <left/>
      <right style="medium">
        <color theme="9"/>
      </right>
      <top style="thin">
        <color indexed="64"/>
      </top>
      <bottom style="thin">
        <color theme="1"/>
      </bottom>
      <diagonal/>
    </border>
    <border>
      <left style="medium">
        <color theme="9"/>
      </left>
      <right style="medium">
        <color theme="9"/>
      </right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medium">
        <color theme="9"/>
      </left>
      <right/>
      <top style="thin">
        <color theme="1"/>
      </top>
      <bottom style="thin">
        <color theme="1"/>
      </bottom>
      <diagonal/>
    </border>
    <border>
      <left/>
      <right style="medium">
        <color theme="9"/>
      </right>
      <top style="thin">
        <color theme="1"/>
      </top>
      <bottom style="thin">
        <color theme="1"/>
      </bottom>
      <diagonal/>
    </border>
    <border>
      <left style="medium">
        <color theme="9"/>
      </left>
      <right style="medium">
        <color theme="9"/>
      </right>
      <top style="thin">
        <color theme="1"/>
      </top>
      <bottom style="thin">
        <color theme="1"/>
      </bottom>
      <diagonal/>
    </border>
    <border>
      <left style="medium">
        <color theme="9"/>
      </left>
      <right/>
      <top style="medium">
        <color theme="9"/>
      </top>
      <bottom style="medium">
        <color theme="9"/>
      </bottom>
      <diagonal/>
    </border>
    <border>
      <left/>
      <right style="medium">
        <color theme="9"/>
      </right>
      <top style="medium">
        <color theme="9"/>
      </top>
      <bottom style="medium">
        <color theme="9"/>
      </bottom>
      <diagonal/>
    </border>
    <border>
      <left/>
      <right style="thin">
        <color indexed="64"/>
      </right>
      <top style="medium">
        <color theme="9"/>
      </top>
      <bottom style="medium">
        <color theme="9"/>
      </bottom>
      <diagonal/>
    </border>
    <border>
      <left style="medium">
        <color theme="8"/>
      </left>
      <right/>
      <top/>
      <bottom style="thin">
        <color indexed="64"/>
      </bottom>
      <diagonal/>
    </border>
    <border>
      <left/>
      <right style="medium">
        <color theme="8"/>
      </right>
      <top/>
      <bottom style="thin">
        <color indexed="64"/>
      </bottom>
      <diagonal/>
    </border>
    <border>
      <left style="medium">
        <color theme="8"/>
      </left>
      <right/>
      <top/>
      <bottom/>
      <diagonal/>
    </border>
    <border>
      <left/>
      <right style="medium">
        <color theme="8"/>
      </right>
      <top/>
      <bottom/>
      <diagonal/>
    </border>
  </borders>
  <cellStyleXfs count="13">
    <xf numFmtId="0" fontId="0" fillId="0" borderId="0"/>
    <xf numFmtId="0" fontId="5" fillId="5" borderId="0" applyNumberFormat="0" applyBorder="0" applyAlignment="0" applyProtection="0"/>
    <xf numFmtId="0" fontId="5" fillId="0" borderId="0"/>
    <xf numFmtId="0" fontId="13" fillId="0" borderId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7" fillId="2" borderId="0" applyNumberFormat="0" applyBorder="0" applyAlignment="0" applyProtection="0"/>
    <xf numFmtId="0" fontId="4" fillId="0" borderId="0"/>
    <xf numFmtId="44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475">
    <xf numFmtId="0" fontId="0" fillId="0" borderId="0" xfId="0"/>
    <xf numFmtId="164" fontId="15" fillId="0" borderId="28" xfId="3" applyNumberFormat="1" applyFont="1" applyFill="1" applyBorder="1" applyAlignment="1" applyProtection="1">
      <alignment vertical="center" wrapText="1"/>
    </xf>
    <xf numFmtId="164" fontId="14" fillId="0" borderId="0" xfId="3" applyNumberFormat="1" applyFont="1" applyFill="1" applyAlignment="1" applyProtection="1">
      <alignment vertical="top" wrapText="1"/>
    </xf>
    <xf numFmtId="164" fontId="14" fillId="0" borderId="0" xfId="3" applyNumberFormat="1" applyFont="1" applyAlignment="1" applyProtection="1">
      <alignment vertical="top" wrapText="1"/>
    </xf>
    <xf numFmtId="164" fontId="15" fillId="0" borderId="13" xfId="3" applyNumberFormat="1" applyFont="1" applyFill="1" applyBorder="1" applyAlignment="1" applyProtection="1">
      <alignment horizontal="center" vertical="center" wrapText="1"/>
    </xf>
    <xf numFmtId="164" fontId="21" fillId="0" borderId="0" xfId="3" applyNumberFormat="1" applyFont="1" applyFill="1" applyBorder="1" applyAlignment="1" applyProtection="1">
      <alignment vertical="center" wrapText="1"/>
    </xf>
    <xf numFmtId="164" fontId="15" fillId="0" borderId="12" xfId="3" applyNumberFormat="1" applyFont="1" applyFill="1" applyBorder="1" applyAlignment="1" applyProtection="1">
      <alignment vertical="center" wrapText="1"/>
    </xf>
    <xf numFmtId="164" fontId="15" fillId="13" borderId="2" xfId="3" applyNumberFormat="1" applyFont="1" applyFill="1" applyBorder="1" applyAlignment="1" applyProtection="1">
      <alignment horizontal="center" vertical="center" wrapText="1"/>
    </xf>
    <xf numFmtId="164" fontId="14" fillId="0" borderId="0" xfId="3" applyNumberFormat="1" applyFont="1" applyBorder="1" applyAlignment="1" applyProtection="1">
      <alignment vertical="top" wrapText="1"/>
    </xf>
    <xf numFmtId="164" fontId="15" fillId="0" borderId="20" xfId="3" applyNumberFormat="1" applyFont="1" applyBorder="1" applyAlignment="1" applyProtection="1">
      <alignment horizontal="center" vertical="center" wrapText="1"/>
    </xf>
    <xf numFmtId="164" fontId="15" fillId="0" borderId="23" xfId="3" applyNumberFormat="1" applyFont="1" applyFill="1" applyBorder="1" applyAlignment="1" applyProtection="1">
      <alignment vertical="center" wrapText="1"/>
    </xf>
    <xf numFmtId="164" fontId="16" fillId="0" borderId="12" xfId="3" applyNumberFormat="1" applyFont="1" applyBorder="1" applyAlignment="1" applyProtection="1">
      <alignment horizontal="center" vertical="center" wrapText="1"/>
    </xf>
    <xf numFmtId="164" fontId="14" fillId="0" borderId="0" xfId="3" applyNumberFormat="1" applyFont="1" applyFill="1" applyBorder="1" applyAlignment="1" applyProtection="1">
      <alignment vertical="top" wrapText="1"/>
    </xf>
    <xf numFmtId="165" fontId="14" fillId="0" borderId="0" xfId="3" applyNumberFormat="1" applyFont="1" applyAlignment="1" applyProtection="1">
      <alignment horizontal="center" vertical="top" wrapText="1"/>
    </xf>
    <xf numFmtId="164" fontId="14" fillId="0" borderId="0" xfId="3" applyNumberFormat="1" applyFont="1" applyAlignment="1" applyProtection="1">
      <alignment horizontal="left" vertical="top" wrapText="1"/>
    </xf>
    <xf numFmtId="0" fontId="12" fillId="0" borderId="0" xfId="2" applyFont="1" applyFill="1" applyBorder="1" applyProtection="1"/>
    <xf numFmtId="0" fontId="11" fillId="0" borderId="48" xfId="2" applyFont="1" applyBorder="1" applyAlignment="1" applyProtection="1">
      <alignment horizontal="left"/>
    </xf>
    <xf numFmtId="0" fontId="12" fillId="0" borderId="47" xfId="2" applyFont="1" applyBorder="1" applyProtection="1"/>
    <xf numFmtId="0" fontId="12" fillId="0" borderId="46" xfId="2" applyFont="1" applyFill="1" applyBorder="1" applyProtection="1"/>
    <xf numFmtId="0" fontId="12" fillId="0" borderId="0" xfId="2" applyFont="1" applyProtection="1"/>
    <xf numFmtId="0" fontId="12" fillId="0" borderId="0" xfId="2" applyFont="1" applyBorder="1" applyProtection="1"/>
    <xf numFmtId="164" fontId="14" fillId="0" borderId="0" xfId="3" applyNumberFormat="1" applyFont="1" applyFill="1" applyBorder="1" applyAlignment="1" applyProtection="1">
      <alignment vertical="center" wrapText="1"/>
    </xf>
    <xf numFmtId="165" fontId="14" fillId="0" borderId="11" xfId="3" applyNumberFormat="1" applyFont="1" applyBorder="1" applyAlignment="1" applyProtection="1">
      <alignment horizontal="center" vertical="center" wrapText="1"/>
    </xf>
    <xf numFmtId="165" fontId="14" fillId="0" borderId="11" xfId="3" applyNumberFormat="1" applyFont="1" applyBorder="1" applyAlignment="1" applyProtection="1">
      <alignment horizontal="center" vertical="top" wrapText="1"/>
    </xf>
    <xf numFmtId="164" fontId="15" fillId="0" borderId="0" xfId="3" applyNumberFormat="1" applyFont="1" applyBorder="1" applyAlignment="1" applyProtection="1">
      <alignment vertical="top" wrapText="1"/>
    </xf>
    <xf numFmtId="0" fontId="17" fillId="0" borderId="12" xfId="0" applyFont="1" applyFill="1" applyBorder="1" applyAlignment="1" applyProtection="1">
      <alignment horizontal="center" vertical="center" wrapText="1"/>
    </xf>
    <xf numFmtId="164" fontId="16" fillId="0" borderId="0" xfId="3" applyNumberFormat="1" applyFont="1" applyFill="1" applyBorder="1" applyAlignment="1" applyProtection="1">
      <alignment vertical="top" wrapText="1"/>
    </xf>
    <xf numFmtId="165" fontId="16" fillId="0" borderId="11" xfId="3" applyNumberFormat="1" applyFont="1" applyBorder="1" applyAlignment="1" applyProtection="1">
      <alignment horizontal="center" vertical="top" wrapText="1"/>
    </xf>
    <xf numFmtId="164" fontId="14" fillId="0" borderId="12" xfId="3" quotePrefix="1" applyNumberFormat="1" applyFont="1" applyFill="1" applyBorder="1" applyAlignment="1" applyProtection="1">
      <alignment horizontal="left" vertical="center" wrapText="1"/>
    </xf>
    <xf numFmtId="164" fontId="16" fillId="0" borderId="0" xfId="3" applyNumberFormat="1" applyFont="1" applyAlignment="1" applyProtection="1">
      <alignment vertical="top" wrapText="1"/>
    </xf>
    <xf numFmtId="164" fontId="16" fillId="0" borderId="29" xfId="3" applyNumberFormat="1" applyFont="1" applyFill="1" applyBorder="1" applyAlignment="1" applyProtection="1">
      <alignment horizontal="left" vertical="center" wrapText="1"/>
    </xf>
    <xf numFmtId="164" fontId="16" fillId="0" borderId="25" xfId="3" quotePrefix="1" applyNumberFormat="1" applyFont="1" applyFill="1" applyBorder="1" applyAlignment="1" applyProtection="1">
      <alignment horizontal="center" vertical="center" wrapText="1"/>
    </xf>
    <xf numFmtId="164" fontId="14" fillId="0" borderId="12" xfId="3" applyNumberFormat="1" applyFont="1" applyFill="1" applyBorder="1" applyAlignment="1" applyProtection="1">
      <alignment vertical="center" wrapText="1"/>
    </xf>
    <xf numFmtId="164" fontId="14" fillId="0" borderId="6" xfId="3" applyNumberFormat="1" applyFont="1" applyBorder="1" applyAlignment="1" applyProtection="1">
      <alignment vertical="center" wrapText="1"/>
    </xf>
    <xf numFmtId="164" fontId="16" fillId="0" borderId="37" xfId="3" applyNumberFormat="1" applyFont="1" applyFill="1" applyBorder="1" applyAlignment="1" applyProtection="1">
      <alignment horizontal="left" vertical="center" wrapText="1"/>
    </xf>
    <xf numFmtId="165" fontId="14" fillId="0" borderId="30" xfId="3" applyNumberFormat="1" applyFont="1" applyFill="1" applyBorder="1" applyAlignment="1" applyProtection="1">
      <alignment horizontal="center" vertical="center" wrapText="1"/>
    </xf>
    <xf numFmtId="164" fontId="16" fillId="0" borderId="0" xfId="3" applyNumberFormat="1" applyFont="1" applyFill="1" applyBorder="1" applyAlignment="1" applyProtection="1">
      <alignment horizontal="left" vertical="center" wrapText="1"/>
    </xf>
    <xf numFmtId="164" fontId="16" fillId="0" borderId="0" xfId="3" applyNumberFormat="1" applyFont="1" applyFill="1" applyBorder="1" applyAlignment="1" applyProtection="1">
      <alignment horizontal="center" vertical="center" wrapText="1"/>
    </xf>
    <xf numFmtId="164" fontId="22" fillId="0" borderId="0" xfId="3" applyNumberFormat="1" applyFont="1" applyFill="1" applyBorder="1" applyAlignment="1" applyProtection="1">
      <alignment horizontal="left" vertical="center" wrapText="1"/>
    </xf>
    <xf numFmtId="164" fontId="14" fillId="0" borderId="6" xfId="3" applyNumberFormat="1" applyFont="1" applyFill="1" applyBorder="1" applyAlignment="1" applyProtection="1">
      <alignment vertical="center" wrapText="1"/>
    </xf>
    <xf numFmtId="165" fontId="16" fillId="13" borderId="18" xfId="3" applyNumberFormat="1" applyFont="1" applyFill="1" applyBorder="1" applyAlignment="1" applyProtection="1">
      <alignment horizontal="center" vertical="center" wrapText="1"/>
    </xf>
    <xf numFmtId="164" fontId="16" fillId="13" borderId="52" xfId="3" applyNumberFormat="1" applyFont="1" applyFill="1" applyBorder="1" applyAlignment="1" applyProtection="1">
      <alignment vertical="top" wrapText="1"/>
    </xf>
    <xf numFmtId="164" fontId="16" fillId="0" borderId="12" xfId="3" applyNumberFormat="1" applyFont="1" applyFill="1" applyBorder="1" applyAlignment="1" applyProtection="1">
      <alignment vertical="top" wrapText="1"/>
    </xf>
    <xf numFmtId="164" fontId="16" fillId="8" borderId="6" xfId="3" applyNumberFormat="1" applyFont="1" applyFill="1" applyBorder="1" applyAlignment="1" applyProtection="1">
      <alignment vertical="top" wrapText="1"/>
    </xf>
    <xf numFmtId="165" fontId="14" fillId="0" borderId="18" xfId="3" applyNumberFormat="1" applyFont="1" applyBorder="1" applyAlignment="1" applyProtection="1">
      <alignment horizontal="center" vertical="center" wrapText="1"/>
    </xf>
    <xf numFmtId="164" fontId="14" fillId="0" borderId="29" xfId="3" applyNumberFormat="1" applyFont="1" applyFill="1" applyBorder="1" applyAlignment="1" applyProtection="1">
      <alignment horizontal="left" vertical="center" wrapText="1"/>
    </xf>
    <xf numFmtId="164" fontId="14" fillId="0" borderId="25" xfId="3" applyNumberFormat="1" applyFont="1" applyBorder="1" applyAlignment="1" applyProtection="1">
      <alignment horizontal="center" vertical="center" wrapText="1"/>
    </xf>
    <xf numFmtId="164" fontId="14" fillId="0" borderId="17" xfId="3" applyNumberFormat="1" applyFont="1" applyBorder="1" applyAlignment="1" applyProtection="1">
      <alignment horizontal="center" vertical="center" wrapText="1"/>
    </xf>
    <xf numFmtId="164" fontId="14" fillId="0" borderId="27" xfId="3" applyNumberFormat="1" applyFont="1" applyBorder="1" applyAlignment="1" applyProtection="1">
      <alignment vertical="center" wrapText="1"/>
    </xf>
    <xf numFmtId="164" fontId="14" fillId="0" borderId="53" xfId="3" applyNumberFormat="1" applyFont="1" applyBorder="1" applyAlignment="1" applyProtection="1">
      <alignment horizontal="left" vertical="center" wrapText="1"/>
    </xf>
    <xf numFmtId="164" fontId="15" fillId="12" borderId="24" xfId="3" applyNumberFormat="1" applyFont="1" applyFill="1" applyBorder="1" applyAlignment="1" applyProtection="1">
      <alignment vertical="center" wrapText="1"/>
    </xf>
    <xf numFmtId="164" fontId="14" fillId="12" borderId="15" xfId="3" applyNumberFormat="1" applyFont="1" applyFill="1" applyBorder="1" applyAlignment="1" applyProtection="1">
      <alignment horizontal="left" vertical="center" wrapText="1"/>
    </xf>
    <xf numFmtId="164" fontId="14" fillId="0" borderId="19" xfId="3" applyNumberFormat="1" applyFont="1" applyBorder="1" applyAlignment="1" applyProtection="1">
      <alignment horizontal="left" vertical="center" wrapText="1"/>
    </xf>
    <xf numFmtId="164" fontId="14" fillId="0" borderId="23" xfId="3" applyNumberFormat="1" applyFont="1" applyBorder="1" applyAlignment="1" applyProtection="1">
      <alignment vertical="center" wrapText="1"/>
    </xf>
    <xf numFmtId="166" fontId="15" fillId="9" borderId="6" xfId="3" applyNumberFormat="1" applyFont="1" applyFill="1" applyBorder="1" applyAlignment="1" applyProtection="1">
      <alignment horizontal="left" vertical="center" wrapText="1"/>
    </xf>
    <xf numFmtId="164" fontId="15" fillId="0" borderId="24" xfId="3" applyNumberFormat="1" applyFont="1" applyFill="1" applyBorder="1" applyAlignment="1" applyProtection="1">
      <alignment vertical="center" wrapText="1"/>
    </xf>
    <xf numFmtId="164" fontId="14" fillId="0" borderId="24" xfId="3" applyNumberFormat="1" applyFont="1" applyBorder="1" applyAlignment="1" applyProtection="1">
      <alignment vertical="center" wrapText="1"/>
    </xf>
    <xf numFmtId="165" fontId="14" fillId="0" borderId="50" xfId="3" applyNumberFormat="1" applyFont="1" applyBorder="1" applyAlignment="1" applyProtection="1">
      <alignment horizontal="center" vertical="center" wrapText="1"/>
    </xf>
    <xf numFmtId="166" fontId="15" fillId="9" borderId="20" xfId="3" applyNumberFormat="1" applyFont="1" applyFill="1" applyBorder="1" applyAlignment="1" applyProtection="1">
      <alignment horizontal="left" vertical="center" wrapText="1"/>
    </xf>
    <xf numFmtId="164" fontId="15" fillId="0" borderId="14" xfId="3" applyNumberFormat="1" applyFont="1" applyFill="1" applyBorder="1" applyAlignment="1" applyProtection="1">
      <alignment vertical="center" wrapText="1"/>
    </xf>
    <xf numFmtId="164" fontId="15" fillId="12" borderId="14" xfId="3" applyNumberFormat="1" applyFont="1" applyFill="1" applyBorder="1" applyAlignment="1" applyProtection="1">
      <alignment vertical="center" wrapText="1"/>
    </xf>
    <xf numFmtId="166" fontId="21" fillId="13" borderId="43" xfId="3" applyNumberFormat="1" applyFont="1" applyFill="1" applyBorder="1" applyAlignment="1" applyProtection="1">
      <alignment horizontal="left" vertical="center" wrapText="1"/>
    </xf>
    <xf numFmtId="164" fontId="15" fillId="13" borderId="58" xfId="3" applyNumberFormat="1" applyFont="1" applyFill="1" applyBorder="1" applyAlignment="1" applyProtection="1">
      <alignment horizontal="center" vertical="center" wrapText="1"/>
    </xf>
    <xf numFmtId="164" fontId="14" fillId="13" borderId="49" xfId="3" applyNumberFormat="1" applyFont="1" applyFill="1" applyBorder="1" applyAlignment="1" applyProtection="1">
      <alignment horizontal="left" vertical="center" wrapText="1"/>
    </xf>
    <xf numFmtId="165" fontId="16" fillId="13" borderId="50" xfId="3" applyNumberFormat="1" applyFont="1" applyFill="1" applyBorder="1" applyAlignment="1" applyProtection="1">
      <alignment horizontal="center" vertical="center" wrapText="1"/>
    </xf>
    <xf numFmtId="166" fontId="15" fillId="13" borderId="2" xfId="3" applyNumberFormat="1" applyFont="1" applyFill="1" applyBorder="1" applyAlignment="1" applyProtection="1">
      <alignment vertical="center" wrapText="1"/>
    </xf>
    <xf numFmtId="164" fontId="14" fillId="13" borderId="52" xfId="3" applyNumberFormat="1" applyFont="1" applyFill="1" applyBorder="1" applyAlignment="1" applyProtection="1">
      <alignment vertical="center" wrapText="1"/>
    </xf>
    <xf numFmtId="164" fontId="15" fillId="12" borderId="24" xfId="3" applyNumberFormat="1" applyFont="1" applyFill="1" applyBorder="1" applyAlignment="1" applyProtection="1">
      <alignment horizontal="center" vertical="center" wrapText="1"/>
    </xf>
    <xf numFmtId="164" fontId="14" fillId="12" borderId="53" xfId="3" applyNumberFormat="1" applyFont="1" applyFill="1" applyBorder="1" applyAlignment="1" applyProtection="1">
      <alignment horizontal="left" vertical="center" wrapText="1"/>
    </xf>
    <xf numFmtId="164" fontId="16" fillId="12" borderId="15" xfId="3" applyNumberFormat="1" applyFont="1" applyFill="1" applyBorder="1" applyAlignment="1" applyProtection="1">
      <alignment vertical="center" wrapText="1"/>
    </xf>
    <xf numFmtId="166" fontId="15" fillId="13" borderId="43" xfId="3" applyNumberFormat="1" applyFont="1" applyFill="1" applyBorder="1" applyAlignment="1" applyProtection="1">
      <alignment horizontal="left" vertical="center" wrapText="1"/>
    </xf>
    <xf numFmtId="164" fontId="14" fillId="13" borderId="49" xfId="3" applyNumberFormat="1" applyFont="1" applyFill="1" applyBorder="1" applyAlignment="1" applyProtection="1">
      <alignment vertical="center" wrapText="1"/>
    </xf>
    <xf numFmtId="164" fontId="15" fillId="0" borderId="13" xfId="3" applyNumberFormat="1" applyFont="1" applyFill="1" applyBorder="1" applyAlignment="1" applyProtection="1">
      <alignment horizontal="left" vertical="center" wrapText="1"/>
    </xf>
    <xf numFmtId="164" fontId="14" fillId="12" borderId="35" xfId="3" applyNumberFormat="1" applyFont="1" applyFill="1" applyBorder="1" applyAlignment="1" applyProtection="1">
      <alignment vertical="center" wrapText="1"/>
    </xf>
    <xf numFmtId="164" fontId="16" fillId="0" borderId="0" xfId="3" applyNumberFormat="1" applyFont="1" applyFill="1" applyBorder="1" applyAlignment="1" applyProtection="1">
      <alignment vertical="center" wrapText="1"/>
    </xf>
    <xf numFmtId="165" fontId="16" fillId="0" borderId="18" xfId="3" applyNumberFormat="1" applyFont="1" applyFill="1" applyBorder="1" applyAlignment="1" applyProtection="1">
      <alignment horizontal="center" vertical="center" wrapText="1"/>
    </xf>
    <xf numFmtId="164" fontId="16" fillId="0" borderId="12" xfId="3" applyNumberFormat="1" applyFont="1" applyFill="1" applyBorder="1" applyAlignment="1" applyProtection="1">
      <alignment vertical="center" wrapText="1"/>
    </xf>
    <xf numFmtId="164" fontId="16" fillId="8" borderId="6" xfId="3" applyNumberFormat="1" applyFont="1" applyFill="1" applyBorder="1" applyAlignment="1" applyProtection="1">
      <alignment vertical="center" wrapText="1"/>
    </xf>
    <xf numFmtId="164" fontId="14" fillId="0" borderId="12" xfId="3" quotePrefix="1" applyNumberFormat="1" applyFont="1" applyFill="1" applyBorder="1" applyAlignment="1" applyProtection="1">
      <alignment vertical="center" wrapText="1"/>
    </xf>
    <xf numFmtId="169" fontId="14" fillId="0" borderId="18" xfId="3" applyNumberFormat="1" applyFont="1" applyBorder="1" applyAlignment="1" applyProtection="1">
      <alignment horizontal="center" vertical="center" wrapText="1"/>
    </xf>
    <xf numFmtId="165" fontId="16" fillId="13" borderId="38" xfId="3" quotePrefix="1" applyNumberFormat="1" applyFont="1" applyFill="1" applyBorder="1" applyAlignment="1" applyProtection="1">
      <alignment horizontal="center" vertical="center" wrapText="1"/>
    </xf>
    <xf numFmtId="166" fontId="15" fillId="13" borderId="36" xfId="3" applyNumberFormat="1" applyFont="1" applyFill="1" applyBorder="1" applyAlignment="1" applyProtection="1">
      <alignment horizontal="left" vertical="center" wrapText="1"/>
    </xf>
    <xf numFmtId="164" fontId="15" fillId="13" borderId="49" xfId="3" applyNumberFormat="1" applyFont="1" applyFill="1" applyBorder="1" applyAlignment="1" applyProtection="1">
      <alignment vertical="center" wrapText="1"/>
    </xf>
    <xf numFmtId="165" fontId="16" fillId="0" borderId="11" xfId="3" applyNumberFormat="1" applyFont="1" applyFill="1" applyBorder="1" applyAlignment="1" applyProtection="1">
      <alignment vertical="center" wrapText="1"/>
    </xf>
    <xf numFmtId="164" fontId="21" fillId="13" borderId="2" xfId="3" applyNumberFormat="1" applyFont="1" applyFill="1" applyBorder="1" applyAlignment="1" applyProtection="1">
      <alignment horizontal="left" vertical="center" wrapText="1"/>
    </xf>
    <xf numFmtId="164" fontId="21" fillId="13" borderId="47" xfId="3" applyNumberFormat="1" applyFont="1" applyFill="1" applyBorder="1" applyAlignment="1" applyProtection="1">
      <alignment horizontal="left" vertical="center" wrapText="1"/>
    </xf>
    <xf numFmtId="164" fontId="16" fillId="13" borderId="52" xfId="3" applyNumberFormat="1" applyFont="1" applyFill="1" applyBorder="1" applyAlignment="1" applyProtection="1">
      <alignment vertical="center" wrapText="1"/>
    </xf>
    <xf numFmtId="165" fontId="16" fillId="0" borderId="41" xfId="3" applyNumberFormat="1" applyFont="1" applyFill="1" applyBorder="1" applyAlignment="1" applyProtection="1">
      <alignment horizontal="center" vertical="center" wrapText="1"/>
    </xf>
    <xf numFmtId="166" fontId="15" fillId="16" borderId="16" xfId="3" applyNumberFormat="1" applyFont="1" applyFill="1" applyBorder="1" applyAlignment="1" applyProtection="1">
      <alignment horizontal="left" vertical="center" wrapText="1"/>
    </xf>
    <xf numFmtId="166" fontId="9" fillId="0" borderId="23" xfId="5" applyNumberFormat="1" applyFont="1" applyFill="1" applyBorder="1" applyAlignment="1" applyProtection="1">
      <alignment horizontal="left" vertical="center" wrapText="1"/>
    </xf>
    <xf numFmtId="164" fontId="23" fillId="0" borderId="12" xfId="3" applyNumberFormat="1" applyFont="1" applyBorder="1" applyAlignment="1" applyProtection="1">
      <alignment vertical="center" wrapText="1"/>
    </xf>
    <xf numFmtId="164" fontId="23" fillId="0" borderId="12" xfId="3" applyNumberFormat="1" applyFont="1" applyFill="1" applyBorder="1" applyAlignment="1" applyProtection="1">
      <alignment vertical="center" wrapText="1"/>
    </xf>
    <xf numFmtId="165" fontId="16" fillId="0" borderId="38" xfId="3" applyNumberFormat="1" applyFont="1" applyFill="1" applyBorder="1" applyAlignment="1" applyProtection="1">
      <alignment horizontal="center" vertical="center" wrapText="1"/>
    </xf>
    <xf numFmtId="166" fontId="15" fillId="16" borderId="5" xfId="3" applyNumberFormat="1" applyFont="1" applyFill="1" applyBorder="1" applyAlignment="1" applyProtection="1">
      <alignment horizontal="left" vertical="center" wrapText="1"/>
    </xf>
    <xf numFmtId="166" fontId="9" fillId="0" borderId="25" xfId="5" applyNumberFormat="1" applyFont="1" applyFill="1" applyBorder="1" applyAlignment="1" applyProtection="1">
      <alignment horizontal="left" vertical="center" wrapText="1"/>
    </xf>
    <xf numFmtId="164" fontId="23" fillId="0" borderId="22" xfId="3" applyNumberFormat="1" applyFont="1" applyBorder="1" applyAlignment="1" applyProtection="1">
      <alignment vertical="center" wrapText="1"/>
    </xf>
    <xf numFmtId="166" fontId="15" fillId="0" borderId="5" xfId="3" applyNumberFormat="1" applyFont="1" applyFill="1" applyBorder="1" applyAlignment="1" applyProtection="1">
      <alignment horizontal="left" vertical="center" wrapText="1"/>
    </xf>
    <xf numFmtId="166" fontId="15" fillId="16" borderId="25" xfId="3" applyNumberFormat="1" applyFont="1" applyFill="1" applyBorder="1" applyAlignment="1" applyProtection="1">
      <alignment horizontal="left" vertical="center" wrapText="1"/>
    </xf>
    <xf numFmtId="164" fontId="23" fillId="0" borderId="35" xfId="3" applyNumberFormat="1" applyFont="1" applyBorder="1" applyAlignment="1" applyProtection="1">
      <alignment vertical="center" wrapText="1"/>
    </xf>
    <xf numFmtId="164" fontId="6" fillId="0" borderId="0" xfId="3" applyNumberFormat="1" applyFont="1" applyFill="1" applyBorder="1" applyAlignment="1" applyProtection="1">
      <alignment vertical="top" wrapText="1"/>
    </xf>
    <xf numFmtId="0" fontId="5" fillId="0" borderId="11" xfId="0" applyFont="1" applyFill="1" applyBorder="1" applyProtection="1"/>
    <xf numFmtId="166" fontId="28" fillId="0" borderId="51" xfId="1" applyNumberFormat="1" applyFont="1" applyFill="1" applyBorder="1" applyAlignment="1" applyProtection="1">
      <alignment horizontal="left" vertical="center" wrapText="1"/>
    </xf>
    <xf numFmtId="166" fontId="10" fillId="0" borderId="12" xfId="1" applyNumberFormat="1" applyFont="1" applyFill="1" applyBorder="1" applyAlignment="1" applyProtection="1">
      <alignment horizontal="left" vertical="center" wrapText="1"/>
    </xf>
    <xf numFmtId="164" fontId="6" fillId="8" borderId="6" xfId="3" applyNumberFormat="1" applyFont="1" applyFill="1" applyBorder="1" applyAlignment="1" applyProtection="1">
      <alignment vertical="top" wrapText="1"/>
    </xf>
    <xf numFmtId="165" fontId="14" fillId="0" borderId="37" xfId="3" applyNumberFormat="1" applyFont="1" applyBorder="1" applyAlignment="1" applyProtection="1">
      <alignment horizontal="center" vertical="top" wrapText="1"/>
    </xf>
    <xf numFmtId="164" fontId="14" fillId="0" borderId="34" xfId="3" applyNumberFormat="1" applyFont="1" applyFill="1" applyBorder="1" applyAlignment="1" applyProtection="1">
      <alignment vertical="top" wrapText="1"/>
    </xf>
    <xf numFmtId="165" fontId="14" fillId="0" borderId="0" xfId="3" applyNumberFormat="1" applyFont="1" applyFill="1" applyAlignment="1" applyProtection="1">
      <alignment horizontal="center" vertical="top" wrapText="1"/>
    </xf>
    <xf numFmtId="164" fontId="14" fillId="0" borderId="0" xfId="3" applyNumberFormat="1" applyFont="1" applyFill="1" applyAlignment="1" applyProtection="1">
      <alignment horizontal="left" vertical="top" wrapText="1"/>
    </xf>
    <xf numFmtId="164" fontId="14" fillId="0" borderId="0" xfId="3" applyNumberFormat="1" applyFont="1" applyFill="1" applyAlignment="1" applyProtection="1">
      <alignment horizontal="right" vertical="top"/>
    </xf>
    <xf numFmtId="164" fontId="14" fillId="0" borderId="0" xfId="3" applyNumberFormat="1" applyFont="1" applyAlignment="1" applyProtection="1">
      <alignment horizontal="right" vertical="top"/>
    </xf>
    <xf numFmtId="0" fontId="5" fillId="0" borderId="0" xfId="0" applyFont="1" applyProtection="1"/>
    <xf numFmtId="0" fontId="5" fillId="0" borderId="0" xfId="0" applyFont="1" applyAlignment="1" applyProtection="1">
      <alignment horizontal="left" vertical="top"/>
    </xf>
    <xf numFmtId="0" fontId="5" fillId="0" borderId="0" xfId="0" applyFont="1" applyFill="1" applyProtection="1"/>
    <xf numFmtId="166" fontId="15" fillId="9" borderId="7" xfId="3" applyNumberFormat="1" applyFont="1" applyFill="1" applyBorder="1" applyAlignment="1" applyProtection="1">
      <alignment horizontal="left" vertical="center" wrapText="1"/>
    </xf>
    <xf numFmtId="164" fontId="21" fillId="0" borderId="0" xfId="7" applyNumberFormat="1" applyFont="1" applyFill="1" applyBorder="1" applyAlignment="1" applyProtection="1">
      <alignment vertical="top" wrapText="1"/>
    </xf>
    <xf numFmtId="165" fontId="21" fillId="0" borderId="11" xfId="7" applyNumberFormat="1" applyFont="1" applyFill="1" applyBorder="1" applyAlignment="1" applyProtection="1">
      <alignment horizontal="center" vertical="top" wrapText="1"/>
    </xf>
    <xf numFmtId="164" fontId="30" fillId="0" borderId="0" xfId="7" applyNumberFormat="1" applyFont="1" applyFill="1" applyBorder="1" applyAlignment="1" applyProtection="1">
      <alignment horizontal="center" vertical="center" wrapText="1"/>
    </xf>
    <xf numFmtId="164" fontId="15" fillId="0" borderId="12" xfId="7" quotePrefix="1" applyNumberFormat="1" applyFont="1" applyFill="1" applyBorder="1" applyAlignment="1" applyProtection="1">
      <alignment horizontal="left" vertical="center" wrapText="1"/>
    </xf>
    <xf numFmtId="164" fontId="21" fillId="0" borderId="0" xfId="7" applyNumberFormat="1" applyFont="1" applyFill="1" applyAlignment="1" applyProtection="1">
      <alignment vertical="top" wrapText="1"/>
    </xf>
    <xf numFmtId="164" fontId="16" fillId="0" borderId="0" xfId="7" applyNumberFormat="1" applyFont="1" applyFill="1" applyBorder="1" applyAlignment="1" applyProtection="1">
      <alignment vertical="top" wrapText="1"/>
    </xf>
    <xf numFmtId="165" fontId="16" fillId="0" borderId="11" xfId="7" applyNumberFormat="1" applyFont="1" applyFill="1" applyBorder="1" applyAlignment="1" applyProtection="1">
      <alignment horizontal="center" vertical="top" wrapText="1"/>
    </xf>
    <xf numFmtId="164" fontId="20" fillId="0" borderId="2" xfId="7" applyNumberFormat="1" applyFont="1" applyFill="1" applyBorder="1" applyAlignment="1" applyProtection="1">
      <alignment horizontal="center" vertical="center" wrapText="1"/>
    </xf>
    <xf numFmtId="164" fontId="20" fillId="0" borderId="52" xfId="7" applyNumberFormat="1" applyFont="1" applyFill="1" applyBorder="1" applyAlignment="1" applyProtection="1">
      <alignment horizontal="center" vertical="center" wrapText="1"/>
    </xf>
    <xf numFmtId="164" fontId="14" fillId="0" borderId="12" xfId="7" quotePrefix="1" applyNumberFormat="1" applyFont="1" applyFill="1" applyBorder="1" applyAlignment="1" applyProtection="1">
      <alignment horizontal="left" vertical="center" wrapText="1"/>
    </xf>
    <xf numFmtId="164" fontId="16" fillId="0" borderId="0" xfId="7" applyNumberFormat="1" applyFont="1" applyFill="1" applyAlignment="1" applyProtection="1">
      <alignment vertical="top" wrapText="1"/>
    </xf>
    <xf numFmtId="164" fontId="21" fillId="0" borderId="25" xfId="3" quotePrefix="1" applyNumberFormat="1" applyFont="1" applyFill="1" applyBorder="1" applyAlignment="1" applyProtection="1">
      <alignment horizontal="center" vertical="center" wrapText="1"/>
    </xf>
    <xf numFmtId="164" fontId="14" fillId="0" borderId="0" xfId="7" applyNumberFormat="1" applyFont="1" applyFill="1" applyBorder="1" applyAlignment="1" applyProtection="1">
      <alignment vertical="center" wrapText="1"/>
    </xf>
    <xf numFmtId="164" fontId="15" fillId="0" borderId="13" xfId="7" applyNumberFormat="1" applyFont="1" applyFill="1" applyBorder="1" applyAlignment="1" applyProtection="1">
      <alignment horizontal="center" vertical="center" wrapText="1"/>
    </xf>
    <xf numFmtId="164" fontId="14" fillId="0" borderId="12" xfId="7" applyNumberFormat="1" applyFont="1" applyFill="1" applyBorder="1" applyAlignment="1" applyProtection="1">
      <alignment vertical="center" wrapText="1"/>
    </xf>
    <xf numFmtId="164" fontId="14" fillId="0" borderId="6" xfId="7" applyNumberFormat="1" applyFont="1" applyBorder="1" applyAlignment="1" applyProtection="1">
      <alignment vertical="center" wrapText="1"/>
    </xf>
    <xf numFmtId="164" fontId="15" fillId="0" borderId="24" xfId="3" applyNumberFormat="1" applyFont="1" applyFill="1" applyBorder="1" applyAlignment="1" applyProtection="1">
      <alignment horizontal="center" vertical="center" wrapText="1"/>
    </xf>
    <xf numFmtId="0" fontId="34" fillId="0" borderId="0" xfId="0" applyFont="1" applyAlignment="1" applyProtection="1">
      <alignment vertical="center"/>
    </xf>
    <xf numFmtId="0" fontId="35" fillId="0" borderId="0" xfId="0" applyFont="1" applyProtection="1"/>
    <xf numFmtId="0" fontId="36" fillId="17" borderId="6" xfId="0" applyFont="1" applyFill="1" applyBorder="1" applyAlignment="1" applyProtection="1">
      <alignment vertical="center"/>
    </xf>
    <xf numFmtId="0" fontId="17" fillId="18" borderId="6" xfId="0" applyFont="1" applyFill="1" applyBorder="1" applyAlignment="1" applyProtection="1">
      <alignment vertical="center"/>
    </xf>
    <xf numFmtId="0" fontId="32" fillId="0" borderId="0" xfId="0" applyFont="1" applyBorder="1" applyAlignment="1" applyProtection="1">
      <alignment horizontal="right"/>
    </xf>
    <xf numFmtId="166" fontId="15" fillId="19" borderId="20" xfId="3" applyNumberFormat="1" applyFont="1" applyFill="1" applyBorder="1" applyAlignment="1" applyProtection="1">
      <alignment vertical="center" wrapText="1"/>
      <protection locked="0"/>
    </xf>
    <xf numFmtId="166" fontId="15" fillId="19" borderId="19" xfId="3" applyNumberFormat="1" applyFont="1" applyFill="1" applyBorder="1" applyAlignment="1" applyProtection="1">
      <alignment vertical="center" wrapText="1"/>
      <protection locked="0"/>
    </xf>
    <xf numFmtId="166" fontId="15" fillId="19" borderId="35" xfId="3" applyNumberFormat="1" applyFont="1" applyFill="1" applyBorder="1" applyAlignment="1" applyProtection="1">
      <alignment vertical="center" wrapText="1"/>
      <protection locked="0"/>
    </xf>
    <xf numFmtId="168" fontId="15" fillId="19" borderId="56" xfId="3" applyNumberFormat="1" applyFont="1" applyFill="1" applyBorder="1" applyAlignment="1" applyProtection="1">
      <alignment horizontal="center" vertical="center" wrapText="1"/>
      <protection locked="0"/>
    </xf>
    <xf numFmtId="168" fontId="15" fillId="19" borderId="61" xfId="3" applyNumberFormat="1" applyFont="1" applyFill="1" applyBorder="1" applyAlignment="1" applyProtection="1">
      <alignment horizontal="center" vertical="center" wrapText="1"/>
      <protection locked="0"/>
    </xf>
    <xf numFmtId="170" fontId="21" fillId="19" borderId="63" xfId="7" applyNumberFormat="1" applyFont="1" applyFill="1" applyBorder="1" applyAlignment="1" applyProtection="1">
      <alignment horizontal="center" vertical="center" wrapText="1"/>
      <protection locked="0"/>
    </xf>
    <xf numFmtId="164" fontId="16" fillId="19" borderId="43" xfId="3" applyNumberFormat="1" applyFont="1" applyFill="1" applyBorder="1" applyAlignment="1" applyProtection="1">
      <alignment horizontal="center" vertical="center" wrapText="1"/>
      <protection locked="0"/>
    </xf>
    <xf numFmtId="164" fontId="16" fillId="19" borderId="4" xfId="3" applyNumberFormat="1" applyFont="1" applyFill="1" applyBorder="1" applyAlignment="1" applyProtection="1">
      <alignment horizontal="center" vertical="center" wrapText="1"/>
      <protection locked="0"/>
    </xf>
    <xf numFmtId="167" fontId="14" fillId="19" borderId="20" xfId="3" applyNumberFormat="1" applyFont="1" applyFill="1" applyBorder="1" applyAlignment="1" applyProtection="1">
      <alignment horizontal="left" vertical="center" wrapText="1"/>
      <protection locked="0"/>
    </xf>
    <xf numFmtId="166" fontId="15" fillId="19" borderId="20" xfId="3" applyNumberFormat="1" applyFont="1" applyFill="1" applyBorder="1" applyAlignment="1" applyProtection="1">
      <alignment horizontal="left" vertical="center" wrapText="1"/>
      <protection locked="0"/>
    </xf>
    <xf numFmtId="164" fontId="14" fillId="19" borderId="15" xfId="3" applyNumberFormat="1" applyFont="1" applyFill="1" applyBorder="1" applyAlignment="1" applyProtection="1">
      <alignment horizontal="left" vertical="center" wrapText="1"/>
      <protection locked="0"/>
    </xf>
    <xf numFmtId="167" fontId="14" fillId="19" borderId="20" xfId="7" applyNumberFormat="1" applyFont="1" applyFill="1" applyBorder="1" applyAlignment="1" applyProtection="1">
      <alignment horizontal="left" vertical="center" wrapText="1"/>
      <protection locked="0"/>
    </xf>
    <xf numFmtId="164" fontId="15" fillId="19" borderId="15" xfId="7" applyNumberFormat="1" applyFont="1" applyFill="1" applyBorder="1" applyAlignment="1" applyProtection="1">
      <alignment horizontal="left" vertical="center" wrapText="1"/>
      <protection locked="0"/>
    </xf>
    <xf numFmtId="0" fontId="3" fillId="0" borderId="0" xfId="10" applyProtection="1">
      <protection locked="0"/>
    </xf>
    <xf numFmtId="0" fontId="17" fillId="0" borderId="0" xfId="10" applyFont="1" applyProtection="1">
      <protection locked="0"/>
    </xf>
    <xf numFmtId="0" fontId="38" fillId="0" borderId="0" xfId="10" applyFont="1" applyProtection="1">
      <protection locked="0"/>
    </xf>
    <xf numFmtId="0" fontId="40" fillId="0" borderId="0" xfId="10" applyFont="1" applyProtection="1">
      <protection locked="0"/>
    </xf>
    <xf numFmtId="0" fontId="31" fillId="0" borderId="0" xfId="10" applyFont="1" applyProtection="1">
      <protection locked="0"/>
    </xf>
    <xf numFmtId="0" fontId="41" fillId="0" borderId="0" xfId="10" applyFont="1" applyAlignment="1" applyProtection="1">
      <alignment horizontal="center"/>
      <protection locked="0"/>
    </xf>
    <xf numFmtId="0" fontId="40" fillId="0" borderId="0" xfId="10" applyFont="1" applyAlignment="1" applyProtection="1">
      <alignment horizontal="right"/>
      <protection locked="0"/>
    </xf>
    <xf numFmtId="0" fontId="3" fillId="20" borderId="6" xfId="10" applyFill="1" applyBorder="1" applyProtection="1">
      <protection locked="0"/>
    </xf>
    <xf numFmtId="0" fontId="17" fillId="20" borderId="6" xfId="10" applyFont="1" applyFill="1" applyBorder="1" applyProtection="1">
      <protection locked="0"/>
    </xf>
    <xf numFmtId="0" fontId="41" fillId="20" borderId="6" xfId="10" applyFont="1" applyFill="1" applyBorder="1" applyAlignment="1" applyProtection="1">
      <alignment horizontal="center"/>
      <protection locked="0"/>
    </xf>
    <xf numFmtId="0" fontId="40" fillId="20" borderId="6" xfId="10" applyFont="1" applyFill="1" applyBorder="1" applyAlignment="1" applyProtection="1">
      <alignment horizontal="right"/>
      <protection locked="0"/>
    </xf>
    <xf numFmtId="0" fontId="38" fillId="20" borderId="6" xfId="10" applyFont="1" applyFill="1" applyBorder="1" applyProtection="1">
      <protection locked="0"/>
    </xf>
    <xf numFmtId="44" fontId="3" fillId="0" borderId="73" xfId="11" applyFont="1" applyBorder="1" applyProtection="1"/>
    <xf numFmtId="4" fontId="3" fillId="0" borderId="0" xfId="10" applyNumberFormat="1" applyProtection="1">
      <protection locked="0"/>
    </xf>
    <xf numFmtId="0" fontId="23" fillId="0" borderId="0" xfId="10" applyFont="1" applyAlignment="1" applyProtection="1">
      <alignment horizontal="center"/>
      <protection locked="0"/>
    </xf>
    <xf numFmtId="49" fontId="11" fillId="0" borderId="77" xfId="10" applyNumberFormat="1" applyFont="1" applyBorder="1" applyAlignment="1" applyProtection="1">
      <alignment vertical="center" wrapText="1"/>
      <protection locked="0"/>
    </xf>
    <xf numFmtId="0" fontId="32" fillId="0" borderId="0" xfId="10" applyFont="1" applyBorder="1" applyAlignment="1" applyProtection="1">
      <alignment vertical="center"/>
      <protection locked="0"/>
    </xf>
    <xf numFmtId="44" fontId="17" fillId="22" borderId="78" xfId="11" applyFont="1" applyFill="1" applyBorder="1" applyAlignment="1" applyProtection="1">
      <alignment vertical="center"/>
    </xf>
    <xf numFmtId="0" fontId="17" fillId="0" borderId="77" xfId="10" applyFont="1" applyBorder="1" applyAlignment="1" applyProtection="1">
      <alignment vertical="center"/>
      <protection locked="0"/>
    </xf>
    <xf numFmtId="4" fontId="17" fillId="0" borderId="0" xfId="10" applyNumberFormat="1" applyFont="1" applyBorder="1" applyAlignment="1" applyProtection="1">
      <alignment vertical="center"/>
      <protection locked="0"/>
    </xf>
    <xf numFmtId="44" fontId="17" fillId="0" borderId="78" xfId="11" applyFont="1" applyBorder="1" applyAlignment="1" applyProtection="1">
      <alignment vertical="center"/>
    </xf>
    <xf numFmtId="0" fontId="17" fillId="0" borderId="79" xfId="10" applyFont="1" applyBorder="1" applyAlignment="1" applyProtection="1">
      <alignment vertical="center"/>
      <protection locked="0"/>
    </xf>
    <xf numFmtId="4" fontId="17" fillId="0" borderId="80" xfId="10" applyNumberFormat="1" applyFont="1" applyBorder="1" applyAlignment="1" applyProtection="1">
      <alignment vertical="center"/>
      <protection locked="0"/>
    </xf>
    <xf numFmtId="44" fontId="17" fillId="0" borderId="81" xfId="11" applyFont="1" applyBorder="1" applyAlignment="1" applyProtection="1">
      <alignment vertical="center"/>
    </xf>
    <xf numFmtId="0" fontId="17" fillId="0" borderId="0" xfId="10" applyFont="1" applyBorder="1" applyProtection="1">
      <protection locked="0"/>
    </xf>
    <xf numFmtId="4" fontId="17" fillId="0" borderId="0" xfId="10" applyNumberFormat="1" applyFont="1" applyBorder="1" applyProtection="1">
      <protection locked="0"/>
    </xf>
    <xf numFmtId="0" fontId="17" fillId="0" borderId="83" xfId="10" applyFont="1" applyBorder="1" applyProtection="1">
      <protection locked="0"/>
    </xf>
    <xf numFmtId="14" fontId="28" fillId="0" borderId="84" xfId="10" applyNumberFormat="1" applyFont="1" applyBorder="1" applyProtection="1"/>
    <xf numFmtId="4" fontId="28" fillId="0" borderId="85" xfId="10" applyNumberFormat="1" applyFont="1" applyBorder="1" applyAlignment="1" applyProtection="1">
      <alignment horizontal="right"/>
    </xf>
    <xf numFmtId="0" fontId="17" fillId="0" borderId="86" xfId="10" applyFont="1" applyBorder="1" applyAlignment="1" applyProtection="1">
      <alignment wrapText="1"/>
      <protection locked="0"/>
    </xf>
    <xf numFmtId="14" fontId="17" fillId="0" borderId="87" xfId="10" applyNumberFormat="1" applyFont="1" applyBorder="1" applyAlignment="1" applyProtection="1">
      <alignment wrapText="1"/>
      <protection locked="0"/>
    </xf>
    <xf numFmtId="44" fontId="17" fillId="0" borderId="88" xfId="11" applyFont="1" applyBorder="1" applyAlignment="1" applyProtection="1">
      <alignment wrapText="1"/>
      <protection locked="0"/>
    </xf>
    <xf numFmtId="0" fontId="32" fillId="0" borderId="0" xfId="10" applyFont="1" applyFill="1" applyBorder="1" applyAlignment="1" applyProtection="1">
      <alignment wrapText="1"/>
      <protection locked="0"/>
    </xf>
    <xf numFmtId="0" fontId="32" fillId="0" borderId="0" xfId="10" applyFont="1" applyFill="1" applyBorder="1" applyAlignment="1" applyProtection="1">
      <protection locked="0"/>
    </xf>
    <xf numFmtId="20" fontId="32" fillId="0" borderId="89" xfId="10" applyNumberFormat="1" applyFont="1" applyBorder="1" applyProtection="1">
      <protection locked="0"/>
    </xf>
    <xf numFmtId="14" fontId="3" fillId="0" borderId="0" xfId="10" applyNumberFormat="1" applyBorder="1" applyProtection="1">
      <protection locked="0"/>
    </xf>
    <xf numFmtId="44" fontId="32" fillId="0" borderId="90" xfId="11" applyFont="1" applyBorder="1" applyProtection="1">
      <protection locked="0"/>
    </xf>
    <xf numFmtId="0" fontId="17" fillId="0" borderId="83" xfId="10" applyFont="1" applyBorder="1" applyAlignment="1" applyProtection="1">
      <alignment vertical="center"/>
      <protection locked="0"/>
    </xf>
    <xf numFmtId="14" fontId="11" fillId="0" borderId="84" xfId="11" applyNumberFormat="1" applyFont="1" applyBorder="1" applyAlignment="1" applyProtection="1">
      <alignment vertical="center"/>
      <protection locked="0"/>
    </xf>
    <xf numFmtId="44" fontId="17" fillId="0" borderId="85" xfId="11" applyFont="1" applyBorder="1" applyAlignment="1" applyProtection="1">
      <alignment vertical="center" wrapText="1"/>
      <protection locked="0"/>
    </xf>
    <xf numFmtId="0" fontId="32" fillId="0" borderId="86" xfId="10" applyFont="1" applyBorder="1" applyProtection="1">
      <protection locked="0"/>
    </xf>
    <xf numFmtId="0" fontId="3" fillId="0" borderId="87" xfId="10" applyFont="1" applyBorder="1" applyProtection="1">
      <protection locked="0"/>
    </xf>
    <xf numFmtId="0" fontId="3" fillId="0" borderId="88" xfId="10" applyFont="1" applyBorder="1" applyProtection="1">
      <protection locked="0"/>
    </xf>
    <xf numFmtId="0" fontId="39" fillId="0" borderId="0" xfId="10" applyNumberFormat="1" applyFont="1" applyProtection="1">
      <protection locked="0"/>
    </xf>
    <xf numFmtId="0" fontId="3" fillId="0" borderId="66" xfId="10" applyFont="1" applyBorder="1" applyProtection="1">
      <protection locked="0"/>
    </xf>
    <xf numFmtId="14" fontId="3" fillId="0" borderId="67" xfId="10" applyNumberFormat="1" applyFont="1" applyBorder="1" applyProtection="1">
      <protection locked="0"/>
    </xf>
    <xf numFmtId="164" fontId="15" fillId="13" borderId="43" xfId="3" applyNumberFormat="1" applyFont="1" applyFill="1" applyBorder="1" applyAlignment="1" applyProtection="1">
      <alignment vertical="center" wrapText="1"/>
    </xf>
    <xf numFmtId="0" fontId="0" fillId="20" borderId="6" xfId="0" applyFill="1" applyBorder="1" applyProtection="1">
      <protection locked="0"/>
    </xf>
    <xf numFmtId="0" fontId="17" fillId="20" borderId="6" xfId="0" applyFont="1" applyFill="1" applyBorder="1" applyProtection="1">
      <protection locked="0"/>
    </xf>
    <xf numFmtId="0" fontId="41" fillId="20" borderId="6" xfId="0" applyFont="1" applyFill="1" applyBorder="1" applyAlignment="1" applyProtection="1">
      <alignment horizontal="center"/>
      <protection locked="0"/>
    </xf>
    <xf numFmtId="0" fontId="40" fillId="20" borderId="6" xfId="0" applyFont="1" applyFill="1" applyBorder="1" applyAlignment="1" applyProtection="1">
      <alignment horizontal="right"/>
      <protection locked="0"/>
    </xf>
    <xf numFmtId="0" fontId="38" fillId="20" borderId="6" xfId="0" applyFont="1" applyFill="1" applyBorder="1" applyProtection="1">
      <protection locked="0"/>
    </xf>
    <xf numFmtId="0" fontId="0" fillId="0" borderId="0" xfId="0" applyProtection="1">
      <protection locked="0"/>
    </xf>
    <xf numFmtId="0" fontId="41" fillId="0" borderId="0" xfId="0" applyFont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49" fontId="0" fillId="0" borderId="72" xfId="0" applyNumberFormat="1" applyBorder="1" applyProtection="1"/>
    <xf numFmtId="4" fontId="0" fillId="0" borderId="0" xfId="0" applyNumberFormat="1" applyProtection="1">
      <protection locked="0"/>
    </xf>
    <xf numFmtId="0" fontId="23" fillId="0" borderId="0" xfId="0" applyFont="1" applyAlignment="1" applyProtection="1">
      <alignment horizontal="center"/>
      <protection locked="0"/>
    </xf>
    <xf numFmtId="0" fontId="11" fillId="22" borderId="70" xfId="0" applyFont="1" applyFill="1" applyBorder="1" applyAlignment="1" applyProtection="1">
      <alignment horizontal="left" vertical="center"/>
      <protection locked="0"/>
    </xf>
    <xf numFmtId="0" fontId="10" fillId="22" borderId="71" xfId="0" applyFont="1" applyFill="1" applyBorder="1" applyAlignment="1" applyProtection="1">
      <alignment horizontal="center" vertical="center"/>
      <protection locked="0"/>
    </xf>
    <xf numFmtId="9" fontId="5" fillId="0" borderId="73" xfId="9" applyFont="1" applyBorder="1" applyAlignment="1" applyProtection="1">
      <alignment horizontal="center"/>
    </xf>
    <xf numFmtId="0" fontId="10" fillId="22" borderId="70" xfId="0" applyFont="1" applyFill="1" applyBorder="1" applyAlignment="1" applyProtection="1">
      <alignment horizontal="center" vertical="center" wrapText="1"/>
      <protection locked="0"/>
    </xf>
    <xf numFmtId="0" fontId="0" fillId="0" borderId="94" xfId="0" applyBorder="1" applyProtection="1">
      <protection locked="0"/>
    </xf>
    <xf numFmtId="0" fontId="0" fillId="19" borderId="20" xfId="0" applyFill="1" applyBorder="1" applyAlignment="1" applyProtection="1">
      <alignment horizontal="left" vertical="top"/>
      <protection locked="0"/>
    </xf>
    <xf numFmtId="0" fontId="0" fillId="19" borderId="25" xfId="0" applyFill="1" applyBorder="1" applyAlignment="1" applyProtection="1">
      <alignment horizontal="left" vertical="top"/>
      <protection locked="0"/>
    </xf>
    <xf numFmtId="0" fontId="32" fillId="22" borderId="70" xfId="0" applyFont="1" applyFill="1" applyBorder="1" applyAlignment="1" applyProtection="1">
      <alignment horizontal="center" vertical="center"/>
      <protection locked="0"/>
    </xf>
    <xf numFmtId="0" fontId="32" fillId="19" borderId="65" xfId="0" applyFont="1" applyFill="1" applyBorder="1" applyAlignment="1" applyProtection="1">
      <alignment horizontal="center" vertical="center"/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44" fontId="17" fillId="24" borderId="78" xfId="10" applyNumberFormat="1" applyFont="1" applyFill="1" applyBorder="1" applyAlignment="1" applyProtection="1">
      <alignment vertical="center"/>
    </xf>
    <xf numFmtId="49" fontId="11" fillId="0" borderId="97" xfId="10" applyNumberFormat="1" applyFont="1" applyBorder="1" applyAlignment="1" applyProtection="1">
      <alignment vertical="center" wrapText="1"/>
      <protection locked="0"/>
    </xf>
    <xf numFmtId="0" fontId="32" fillId="0" borderId="98" xfId="10" applyFont="1" applyBorder="1" applyAlignment="1" applyProtection="1">
      <alignment vertical="center"/>
      <protection locked="0"/>
    </xf>
    <xf numFmtId="44" fontId="17" fillId="23" borderId="99" xfId="10" applyNumberFormat="1" applyFont="1" applyFill="1" applyBorder="1" applyAlignment="1" applyProtection="1">
      <alignment vertical="center"/>
    </xf>
    <xf numFmtId="44" fontId="17" fillId="0" borderId="82" xfId="11" applyFont="1" applyFill="1" applyBorder="1" applyAlignment="1" applyProtection="1">
      <alignment vertical="center"/>
    </xf>
    <xf numFmtId="165" fontId="16" fillId="17" borderId="5" xfId="3" applyNumberFormat="1" applyFont="1" applyFill="1" applyBorder="1" applyAlignment="1" applyProtection="1">
      <alignment horizontal="center" vertical="center" wrapText="1"/>
    </xf>
    <xf numFmtId="164" fontId="16" fillId="17" borderId="6" xfId="3" applyNumberFormat="1" applyFont="1" applyFill="1" applyBorder="1" applyAlignment="1" applyProtection="1">
      <alignment vertical="center" wrapText="1"/>
    </xf>
    <xf numFmtId="164" fontId="16" fillId="17" borderId="7" xfId="3" applyNumberFormat="1" applyFont="1" applyFill="1" applyBorder="1" applyAlignment="1" applyProtection="1">
      <alignment vertical="center" wrapText="1"/>
    </xf>
    <xf numFmtId="164" fontId="16" fillId="0" borderId="0" xfId="3" applyNumberFormat="1" applyFont="1" applyAlignment="1" applyProtection="1">
      <alignment vertical="center" wrapText="1"/>
    </xf>
    <xf numFmtId="165" fontId="16" fillId="18" borderId="5" xfId="3" applyNumberFormat="1" applyFont="1" applyFill="1" applyBorder="1" applyAlignment="1" applyProtection="1">
      <alignment horizontal="center" vertical="center" wrapText="1"/>
    </xf>
    <xf numFmtId="164" fontId="16" fillId="18" borderId="6" xfId="3" applyNumberFormat="1" applyFont="1" applyFill="1" applyBorder="1" applyAlignment="1" applyProtection="1">
      <alignment vertical="center" wrapText="1"/>
    </xf>
    <xf numFmtId="164" fontId="16" fillId="18" borderId="7" xfId="3" applyNumberFormat="1" applyFont="1" applyFill="1" applyBorder="1" applyAlignment="1" applyProtection="1">
      <alignment vertical="center" wrapText="1"/>
    </xf>
    <xf numFmtId="165" fontId="14" fillId="0" borderId="0" xfId="3" applyNumberFormat="1" applyFont="1" applyBorder="1" applyAlignment="1" applyProtection="1">
      <alignment horizontal="center" vertical="top" wrapText="1"/>
    </xf>
    <xf numFmtId="0" fontId="12" fillId="0" borderId="46" xfId="2" applyFont="1" applyBorder="1" applyProtection="1"/>
    <xf numFmtId="0" fontId="11" fillId="0" borderId="0" xfId="0" applyFont="1" applyBorder="1" applyAlignment="1" applyProtection="1">
      <alignment horizontal="left" wrapText="1"/>
    </xf>
    <xf numFmtId="164" fontId="11" fillId="0" borderId="0" xfId="3" applyNumberFormat="1" applyFont="1" applyFill="1" applyBorder="1" applyAlignment="1" applyProtection="1">
      <alignment vertical="top" wrapText="1"/>
    </xf>
    <xf numFmtId="0" fontId="5" fillId="0" borderId="0" xfId="0" applyFont="1" applyBorder="1" applyProtection="1"/>
    <xf numFmtId="164" fontId="14" fillId="0" borderId="12" xfId="3" applyNumberFormat="1" applyFont="1" applyFill="1" applyBorder="1" applyAlignment="1" applyProtection="1">
      <alignment vertical="top" wrapText="1"/>
    </xf>
    <xf numFmtId="164" fontId="14" fillId="0" borderId="11" xfId="3" applyNumberFormat="1" applyFont="1" applyBorder="1" applyAlignment="1" applyProtection="1">
      <alignment vertical="top" wrapText="1"/>
    </xf>
    <xf numFmtId="164" fontId="15" fillId="0" borderId="12" xfId="3" applyNumberFormat="1" applyFont="1" applyBorder="1" applyAlignment="1" applyProtection="1">
      <alignment vertical="top" wrapText="1"/>
    </xf>
    <xf numFmtId="164" fontId="14" fillId="0" borderId="48" xfId="3" applyNumberFormat="1" applyFont="1" applyBorder="1" applyAlignment="1" applyProtection="1">
      <alignment vertical="top" wrapText="1"/>
    </xf>
    <xf numFmtId="164" fontId="15" fillId="0" borderId="0" xfId="3" applyNumberFormat="1" applyFont="1" applyFill="1" applyBorder="1" applyAlignment="1" applyProtection="1">
      <alignment vertical="top" wrapText="1"/>
    </xf>
    <xf numFmtId="164" fontId="14" fillId="0" borderId="11" xfId="3" applyNumberFormat="1" applyFont="1" applyBorder="1" applyAlignment="1" applyProtection="1">
      <alignment vertical="center" wrapText="1"/>
    </xf>
    <xf numFmtId="164" fontId="14" fillId="0" borderId="44" xfId="3" applyNumberFormat="1" applyFont="1" applyBorder="1" applyAlignment="1" applyProtection="1">
      <alignment horizontal="center" vertical="center" wrapText="1"/>
    </xf>
    <xf numFmtId="164" fontId="14" fillId="0" borderId="10" xfId="3" applyNumberFormat="1" applyFont="1" applyBorder="1" applyAlignment="1" applyProtection="1">
      <alignment horizontal="center" vertical="center" wrapText="1"/>
    </xf>
    <xf numFmtId="164" fontId="16" fillId="0" borderId="11" xfId="3" applyNumberFormat="1" applyFont="1" applyBorder="1" applyAlignment="1" applyProtection="1">
      <alignment vertical="top" wrapText="1"/>
    </xf>
    <xf numFmtId="164" fontId="21" fillId="0" borderId="25" xfId="3" applyNumberFormat="1" applyFont="1" applyBorder="1" applyAlignment="1" applyProtection="1">
      <alignment horizontal="center" vertical="center" wrapText="1"/>
    </xf>
    <xf numFmtId="164" fontId="21" fillId="0" borderId="39" xfId="3" applyNumberFormat="1" applyFont="1" applyBorder="1" applyAlignment="1" applyProtection="1">
      <alignment horizontal="center" vertical="center" wrapText="1"/>
    </xf>
    <xf numFmtId="164" fontId="21" fillId="0" borderId="40" xfId="3" applyNumberFormat="1" applyFont="1" applyBorder="1" applyAlignment="1" applyProtection="1">
      <alignment horizontal="center" vertical="center" wrapText="1"/>
    </xf>
    <xf numFmtId="164" fontId="21" fillId="0" borderId="56" xfId="3" applyNumberFormat="1" applyFont="1" applyBorder="1" applyAlignment="1" applyProtection="1">
      <alignment horizontal="center" vertical="center" wrapText="1"/>
    </xf>
    <xf numFmtId="164" fontId="21" fillId="0" borderId="57" xfId="3" applyNumberFormat="1" applyFont="1" applyBorder="1" applyAlignment="1" applyProtection="1">
      <alignment horizontal="center" vertical="center" wrapText="1"/>
    </xf>
    <xf numFmtId="165" fontId="16" fillId="8" borderId="18" xfId="3" applyNumberFormat="1" applyFont="1" applyFill="1" applyBorder="1" applyAlignment="1" applyProtection="1">
      <alignment horizontal="center" vertical="center" wrapText="1"/>
    </xf>
    <xf numFmtId="164" fontId="16" fillId="8" borderId="18" xfId="3" applyNumberFormat="1" applyFont="1" applyFill="1" applyBorder="1" applyAlignment="1" applyProtection="1">
      <alignment horizontal="left" vertical="center" wrapText="1"/>
    </xf>
    <xf numFmtId="164" fontId="21" fillId="8" borderId="6" xfId="3" applyNumberFormat="1" applyFont="1" applyFill="1" applyBorder="1" applyAlignment="1" applyProtection="1">
      <alignment horizontal="center" vertical="top" wrapText="1"/>
    </xf>
    <xf numFmtId="164" fontId="15" fillId="10" borderId="41" xfId="3" applyNumberFormat="1" applyFont="1" applyFill="1" applyBorder="1" applyAlignment="1" applyProtection="1">
      <alignment horizontal="center" vertical="top" wrapText="1"/>
    </xf>
    <xf numFmtId="164" fontId="14" fillId="0" borderId="19" xfId="3" applyNumberFormat="1" applyFont="1" applyBorder="1" applyAlignment="1" applyProtection="1">
      <alignment horizontal="right" vertical="center" wrapText="1"/>
    </xf>
    <xf numFmtId="164" fontId="15" fillId="0" borderId="31" xfId="3" applyNumberFormat="1" applyFont="1" applyFill="1" applyBorder="1" applyAlignment="1" applyProtection="1">
      <alignment vertical="center" wrapText="1"/>
    </xf>
    <xf numFmtId="166" fontId="15" fillId="9" borderId="38" xfId="3" applyNumberFormat="1" applyFont="1" applyFill="1" applyBorder="1" applyAlignment="1" applyProtection="1">
      <alignment vertical="center" wrapText="1"/>
    </xf>
    <xf numFmtId="164" fontId="14" fillId="0" borderId="6" xfId="3" applyNumberFormat="1" applyFont="1" applyBorder="1" applyAlignment="1" applyProtection="1">
      <alignment vertical="top" wrapText="1"/>
    </xf>
    <xf numFmtId="164" fontId="15" fillId="0" borderId="55" xfId="3" applyNumberFormat="1" applyFont="1" applyFill="1" applyBorder="1" applyAlignment="1" applyProtection="1">
      <alignment vertical="center" wrapText="1"/>
    </xf>
    <xf numFmtId="164" fontId="14" fillId="0" borderId="26" xfId="3" applyNumberFormat="1" applyFont="1" applyBorder="1" applyAlignment="1" applyProtection="1">
      <alignment horizontal="right" vertical="center" wrapText="1"/>
    </xf>
    <xf numFmtId="0" fontId="14" fillId="0" borderId="26" xfId="0" applyFont="1" applyFill="1" applyBorder="1" applyAlignment="1" applyProtection="1">
      <alignment horizontal="right" vertical="center"/>
    </xf>
    <xf numFmtId="166" fontId="15" fillId="6" borderId="21" xfId="3" applyNumberFormat="1" applyFont="1" applyFill="1" applyBorder="1" applyAlignment="1" applyProtection="1">
      <alignment vertical="center" wrapText="1"/>
    </xf>
    <xf numFmtId="164" fontId="15" fillId="0" borderId="25" xfId="3" applyNumberFormat="1" applyFont="1" applyFill="1" applyBorder="1" applyAlignment="1" applyProtection="1">
      <alignment vertical="center" wrapText="1"/>
    </xf>
    <xf numFmtId="164" fontId="15" fillId="0" borderId="39" xfId="3" applyNumberFormat="1" applyFont="1" applyFill="1" applyBorder="1" applyAlignment="1" applyProtection="1">
      <alignment vertical="center" wrapText="1"/>
    </xf>
    <xf numFmtId="166" fontId="15" fillId="6" borderId="38" xfId="3" applyNumberFormat="1" applyFont="1" applyFill="1" applyBorder="1" applyAlignment="1" applyProtection="1">
      <alignment vertical="center" wrapText="1"/>
    </xf>
    <xf numFmtId="166" fontId="15" fillId="6" borderId="50" xfId="3" applyNumberFormat="1" applyFont="1" applyFill="1" applyBorder="1" applyAlignment="1" applyProtection="1">
      <alignment vertical="center" wrapText="1"/>
    </xf>
    <xf numFmtId="166" fontId="15" fillId="8" borderId="6" xfId="3" applyNumberFormat="1" applyFont="1" applyFill="1" applyBorder="1" applyAlignment="1" applyProtection="1">
      <alignment horizontal="center" vertical="center" wrapText="1"/>
    </xf>
    <xf numFmtId="164" fontId="15" fillId="8" borderId="38" xfId="3" applyNumberFormat="1" applyFont="1" applyFill="1" applyBorder="1" applyAlignment="1" applyProtection="1">
      <alignment horizontal="center" vertical="top" wrapText="1"/>
    </xf>
    <xf numFmtId="164" fontId="22" fillId="0" borderId="0" xfId="3" applyNumberFormat="1" applyFont="1" applyFill="1" applyBorder="1" applyAlignment="1" applyProtection="1">
      <alignment vertical="top" wrapText="1"/>
    </xf>
    <xf numFmtId="164" fontId="15" fillId="0" borderId="19" xfId="3" applyNumberFormat="1" applyFont="1" applyBorder="1" applyAlignment="1" applyProtection="1">
      <alignment horizontal="right" vertical="center" wrapText="1"/>
    </xf>
    <xf numFmtId="166" fontId="15" fillId="0" borderId="23" xfId="3" applyNumberFormat="1" applyFont="1" applyFill="1" applyBorder="1" applyAlignment="1" applyProtection="1">
      <alignment vertical="center" wrapText="1"/>
    </xf>
    <xf numFmtId="164" fontId="15" fillId="0" borderId="26" xfId="3" applyNumberFormat="1" applyFont="1" applyFill="1" applyBorder="1" applyAlignment="1" applyProtection="1">
      <alignment vertical="center" wrapText="1"/>
    </xf>
    <xf numFmtId="166" fontId="15" fillId="0" borderId="24" xfId="3" applyNumberFormat="1" applyFont="1" applyFill="1" applyBorder="1" applyAlignment="1" applyProtection="1">
      <alignment vertical="center" wrapText="1"/>
    </xf>
    <xf numFmtId="164" fontId="14" fillId="0" borderId="19" xfId="3" applyNumberFormat="1" applyFont="1" applyFill="1" applyBorder="1" applyAlignment="1" applyProtection="1">
      <alignment horizontal="right" vertical="center" wrapText="1"/>
    </xf>
    <xf numFmtId="166" fontId="15" fillId="6" borderId="20" xfId="3" applyNumberFormat="1" applyFont="1" applyFill="1" applyBorder="1" applyAlignment="1" applyProtection="1">
      <alignment vertical="center" wrapText="1"/>
    </xf>
    <xf numFmtId="166" fontId="15" fillId="6" borderId="35" xfId="3" applyNumberFormat="1" applyFont="1" applyFill="1" applyBorder="1" applyAlignment="1" applyProtection="1">
      <alignment vertical="center" wrapText="1"/>
    </xf>
    <xf numFmtId="164" fontId="14" fillId="0" borderId="59" xfId="3" applyNumberFormat="1" applyFont="1" applyFill="1" applyBorder="1" applyAlignment="1" applyProtection="1">
      <alignment horizontal="right" vertical="center" wrapText="1"/>
    </xf>
    <xf numFmtId="164" fontId="15" fillId="0" borderId="58" xfId="3" applyNumberFormat="1" applyFont="1" applyFill="1" applyBorder="1" applyAlignment="1" applyProtection="1">
      <alignment vertical="center" wrapText="1"/>
    </xf>
    <xf numFmtId="166" fontId="15" fillId="15" borderId="4" xfId="3" applyNumberFormat="1" applyFont="1" applyFill="1" applyBorder="1" applyAlignment="1" applyProtection="1">
      <alignment vertical="center" wrapText="1"/>
    </xf>
    <xf numFmtId="166" fontId="15" fillId="0" borderId="58" xfId="3" applyNumberFormat="1" applyFont="1" applyFill="1" applyBorder="1" applyAlignment="1" applyProtection="1">
      <alignment vertical="center" wrapText="1"/>
    </xf>
    <xf numFmtId="166" fontId="15" fillId="15" borderId="49" xfId="3" applyNumberFormat="1" applyFont="1" applyFill="1" applyBorder="1" applyAlignment="1" applyProtection="1">
      <alignment vertical="center" wrapText="1"/>
    </xf>
    <xf numFmtId="166" fontId="15" fillId="15" borderId="54" xfId="3" applyNumberFormat="1" applyFont="1" applyFill="1" applyBorder="1" applyAlignment="1" applyProtection="1">
      <alignment vertical="center" wrapText="1"/>
    </xf>
    <xf numFmtId="164" fontId="15" fillId="0" borderId="32" xfId="3" applyNumberFormat="1" applyFont="1" applyFill="1" applyBorder="1" applyAlignment="1" applyProtection="1">
      <alignment vertical="center" wrapText="1"/>
    </xf>
    <xf numFmtId="165" fontId="16" fillId="0" borderId="3" xfId="3" applyNumberFormat="1" applyFont="1" applyFill="1" applyBorder="1" applyAlignment="1" applyProtection="1">
      <alignment horizontal="center" vertical="top" wrapText="1"/>
    </xf>
    <xf numFmtId="164" fontId="15" fillId="0" borderId="33" xfId="3" applyNumberFormat="1" applyFont="1" applyFill="1" applyBorder="1" applyAlignment="1" applyProtection="1">
      <alignment vertical="top" wrapText="1"/>
    </xf>
    <xf numFmtId="164" fontId="15" fillId="0" borderId="33" xfId="3" applyNumberFormat="1" applyFont="1" applyFill="1" applyBorder="1" applyAlignment="1" applyProtection="1">
      <alignment horizontal="center" vertical="top" wrapText="1"/>
    </xf>
    <xf numFmtId="164" fontId="14" fillId="0" borderId="33" xfId="3" applyNumberFormat="1" applyFont="1" applyFill="1" applyBorder="1" applyAlignment="1" applyProtection="1">
      <alignment vertical="top" wrapText="1"/>
    </xf>
    <xf numFmtId="164" fontId="16" fillId="0" borderId="34" xfId="3" applyNumberFormat="1" applyFont="1" applyFill="1" applyBorder="1" applyAlignment="1" applyProtection="1">
      <alignment vertical="top" wrapText="1"/>
    </xf>
    <xf numFmtId="164" fontId="16" fillId="0" borderId="6" xfId="3" applyNumberFormat="1" applyFont="1" applyFill="1" applyBorder="1" applyAlignment="1" applyProtection="1">
      <alignment vertical="top" wrapText="1"/>
    </xf>
    <xf numFmtId="0" fontId="0" fillId="0" borderId="0" xfId="0" applyProtection="1"/>
    <xf numFmtId="0" fontId="32" fillId="19" borderId="8" xfId="0" applyFont="1" applyFill="1" applyBorder="1" applyAlignment="1" applyProtection="1">
      <alignment vertical="center"/>
      <protection locked="0"/>
    </xf>
    <xf numFmtId="0" fontId="0" fillId="19" borderId="103" xfId="0" applyFill="1" applyBorder="1" applyAlignment="1" applyProtection="1">
      <alignment vertical="top"/>
      <protection locked="0"/>
    </xf>
    <xf numFmtId="0" fontId="0" fillId="19" borderId="104" xfId="0" applyFill="1" applyBorder="1" applyAlignment="1" applyProtection="1">
      <alignment vertical="top"/>
      <protection locked="0"/>
    </xf>
    <xf numFmtId="0" fontId="0" fillId="19" borderId="105" xfId="0" applyFill="1" applyBorder="1" applyAlignment="1" applyProtection="1">
      <alignment vertical="top"/>
      <protection locked="0"/>
    </xf>
    <xf numFmtId="0" fontId="32" fillId="0" borderId="8" xfId="0" applyFont="1" applyFill="1" applyBorder="1" applyAlignment="1" applyProtection="1">
      <alignment horizontal="center" vertical="center"/>
      <protection locked="0"/>
    </xf>
    <xf numFmtId="14" fontId="0" fillId="0" borderId="109" xfId="0" applyNumberFormat="1" applyBorder="1" applyAlignment="1" applyProtection="1">
      <alignment vertical="center"/>
    </xf>
    <xf numFmtId="44" fontId="3" fillId="0" borderId="110" xfId="11" applyFont="1" applyBorder="1" applyAlignment="1" applyProtection="1">
      <alignment vertical="center"/>
    </xf>
    <xf numFmtId="9" fontId="5" fillId="19" borderId="110" xfId="9" applyFont="1" applyFill="1" applyBorder="1" applyAlignment="1" applyProtection="1">
      <alignment horizontal="center" vertical="center"/>
    </xf>
    <xf numFmtId="0" fontId="0" fillId="19" borderId="111" xfId="0" applyFill="1" applyBorder="1" applyAlignment="1" applyProtection="1">
      <alignment vertical="center"/>
      <protection locked="0"/>
    </xf>
    <xf numFmtId="44" fontId="0" fillId="0" borderId="112" xfId="8" applyFont="1" applyBorder="1" applyAlignment="1" applyProtection="1">
      <alignment vertical="center"/>
      <protection locked="0"/>
    </xf>
    <xf numFmtId="14" fontId="0" fillId="0" borderId="113" xfId="0" applyNumberFormat="1" applyBorder="1" applyAlignment="1" applyProtection="1">
      <alignment vertical="center"/>
    </xf>
    <xf numFmtId="44" fontId="3" fillId="0" borderId="114" xfId="11" applyFont="1" applyBorder="1" applyAlignment="1" applyProtection="1">
      <alignment vertical="center"/>
    </xf>
    <xf numFmtId="9" fontId="5" fillId="19" borderId="114" xfId="9" applyFont="1" applyFill="1" applyBorder="1" applyAlignment="1" applyProtection="1">
      <alignment horizontal="center" vertical="center"/>
    </xf>
    <xf numFmtId="0" fontId="0" fillId="19" borderId="115" xfId="0" applyFill="1" applyBorder="1" applyAlignment="1" applyProtection="1">
      <alignment vertical="center"/>
      <protection locked="0"/>
    </xf>
    <xf numFmtId="44" fontId="0" fillId="0" borderId="104" xfId="8" applyFont="1" applyBorder="1" applyAlignment="1" applyProtection="1">
      <alignment vertical="center"/>
      <protection locked="0"/>
    </xf>
    <xf numFmtId="14" fontId="0" fillId="0" borderId="113" xfId="0" applyNumberFormat="1" applyBorder="1" applyAlignment="1" applyProtection="1">
      <alignment vertical="center" wrapText="1"/>
    </xf>
    <xf numFmtId="9" fontId="5" fillId="0" borderId="114" xfId="9" applyFont="1" applyBorder="1" applyAlignment="1" applyProtection="1">
      <alignment horizontal="center" vertical="center"/>
    </xf>
    <xf numFmtId="0" fontId="0" fillId="0" borderId="115" xfId="0" applyBorder="1" applyAlignment="1" applyProtection="1">
      <alignment vertical="center"/>
      <protection locked="0"/>
    </xf>
    <xf numFmtId="0" fontId="0" fillId="0" borderId="104" xfId="0" applyBorder="1" applyAlignment="1" applyProtection="1">
      <alignment vertical="center"/>
      <protection locked="0"/>
    </xf>
    <xf numFmtId="49" fontId="0" fillId="0" borderId="113" xfId="0" applyNumberFormat="1" applyBorder="1" applyAlignment="1" applyProtection="1">
      <alignment vertical="center"/>
    </xf>
    <xf numFmtId="0" fontId="11" fillId="0" borderId="116" xfId="0" applyFont="1" applyBorder="1" applyProtection="1">
      <protection locked="0"/>
    </xf>
    <xf numFmtId="44" fontId="11" fillId="22" borderId="117" xfId="11" applyFont="1" applyFill="1" applyBorder="1" applyProtection="1"/>
    <xf numFmtId="44" fontId="11" fillId="25" borderId="117" xfId="11" applyFont="1" applyFill="1" applyBorder="1" applyProtection="1"/>
    <xf numFmtId="44" fontId="11" fillId="25" borderId="118" xfId="11" applyFont="1" applyFill="1" applyBorder="1" applyProtection="1"/>
    <xf numFmtId="9" fontId="2" fillId="0" borderId="106" xfId="9" applyFont="1" applyFill="1" applyBorder="1" applyAlignment="1" applyProtection="1">
      <alignment horizontal="center" vertical="center"/>
      <protection locked="0"/>
    </xf>
    <xf numFmtId="9" fontId="2" fillId="0" borderId="107" xfId="9" applyFont="1" applyFill="1" applyBorder="1" applyAlignment="1" applyProtection="1">
      <alignment horizontal="center" vertical="center"/>
      <protection locked="0"/>
    </xf>
    <xf numFmtId="9" fontId="0" fillId="0" borderId="108" xfId="9" applyFont="1" applyFill="1" applyBorder="1" applyAlignment="1" applyProtection="1">
      <alignment vertical="top"/>
      <protection locked="0"/>
    </xf>
    <xf numFmtId="0" fontId="32" fillId="0" borderId="119" xfId="0" applyFont="1" applyBorder="1" applyProtection="1">
      <protection locked="0"/>
    </xf>
    <xf numFmtId="14" fontId="0" fillId="0" borderId="120" xfId="0" applyNumberFormat="1" applyFont="1" applyBorder="1" applyProtection="1">
      <protection locked="0"/>
    </xf>
    <xf numFmtId="0" fontId="40" fillId="0" borderId="0" xfId="0" applyFont="1" applyProtection="1">
      <protection locked="0"/>
    </xf>
    <xf numFmtId="44" fontId="1" fillId="0" borderId="122" xfId="8" applyFont="1" applyBorder="1" applyAlignment="1" applyProtection="1">
      <alignment wrapText="1"/>
      <protection locked="0"/>
    </xf>
    <xf numFmtId="44" fontId="41" fillId="0" borderId="69" xfId="8" applyFont="1" applyBorder="1" applyAlignment="1" applyProtection="1">
      <alignment wrapText="1"/>
      <protection locked="0"/>
    </xf>
    <xf numFmtId="44" fontId="39" fillId="0" borderId="0" xfId="10" applyNumberFormat="1" applyFont="1" applyProtection="1">
      <protection locked="0"/>
    </xf>
    <xf numFmtId="14" fontId="1" fillId="0" borderId="122" xfId="8" applyNumberFormat="1" applyFont="1" applyBorder="1" applyAlignment="1" applyProtection="1">
      <alignment wrapText="1"/>
      <protection locked="0"/>
    </xf>
    <xf numFmtId="0" fontId="32" fillId="0" borderId="121" xfId="10" applyFont="1" applyBorder="1" applyAlignment="1" applyProtection="1">
      <alignment wrapText="1"/>
      <protection locked="0"/>
    </xf>
    <xf numFmtId="44" fontId="42" fillId="0" borderId="122" xfId="11" applyFont="1" applyBorder="1" applyProtection="1">
      <protection locked="0"/>
    </xf>
    <xf numFmtId="0" fontId="1" fillId="0" borderId="121" xfId="0" applyFont="1" applyBorder="1" applyProtection="1">
      <protection locked="0"/>
    </xf>
    <xf numFmtId="14" fontId="1" fillId="0" borderId="122" xfId="0" applyNumberFormat="1" applyFont="1" applyBorder="1" applyProtection="1">
      <protection locked="0"/>
    </xf>
    <xf numFmtId="0" fontId="1" fillId="0" borderId="121" xfId="0" applyFont="1" applyBorder="1" applyAlignment="1" applyProtection="1">
      <alignment wrapText="1"/>
      <protection locked="0"/>
    </xf>
    <xf numFmtId="0" fontId="1" fillId="0" borderId="68" xfId="0" applyFont="1" applyBorder="1" applyAlignment="1" applyProtection="1">
      <alignment wrapText="1"/>
      <protection locked="0"/>
    </xf>
    <xf numFmtId="164" fontId="10" fillId="19" borderId="56" xfId="3" applyNumberFormat="1" applyFont="1" applyFill="1" applyBorder="1" applyAlignment="1" applyProtection="1">
      <alignment vertical="center" wrapText="1"/>
    </xf>
    <xf numFmtId="0" fontId="38" fillId="0" borderId="0" xfId="10" applyFont="1" applyAlignment="1" applyProtection="1">
      <alignment horizontal="right"/>
      <protection locked="0"/>
    </xf>
    <xf numFmtId="0" fontId="32" fillId="0" borderId="83" xfId="10" applyFont="1" applyFill="1" applyBorder="1" applyAlignment="1" applyProtection="1">
      <alignment horizontal="left" wrapText="1"/>
      <protection locked="0"/>
    </xf>
    <xf numFmtId="0" fontId="32" fillId="0" borderId="84" xfId="10" applyFont="1" applyFill="1" applyBorder="1" applyAlignment="1" applyProtection="1">
      <alignment horizontal="left" wrapText="1"/>
      <protection locked="0"/>
    </xf>
    <xf numFmtId="0" fontId="32" fillId="0" borderId="85" xfId="10" applyFont="1" applyFill="1" applyBorder="1" applyAlignment="1" applyProtection="1">
      <alignment horizontal="left" wrapText="1"/>
      <protection locked="0"/>
    </xf>
    <xf numFmtId="0" fontId="17" fillId="0" borderId="0" xfId="10" applyFont="1" applyAlignment="1" applyProtection="1">
      <alignment horizontal="left"/>
      <protection locked="0"/>
    </xf>
    <xf numFmtId="0" fontId="11" fillId="22" borderId="70" xfId="0" applyFont="1" applyFill="1" applyBorder="1" applyAlignment="1" applyProtection="1">
      <alignment horizontal="left" vertical="center"/>
      <protection locked="0"/>
    </xf>
    <xf numFmtId="0" fontId="11" fillId="22" borderId="71" xfId="0" applyFont="1" applyFill="1" applyBorder="1" applyAlignment="1" applyProtection="1">
      <alignment horizontal="left" vertical="center"/>
      <protection locked="0"/>
    </xf>
    <xf numFmtId="0" fontId="17" fillId="0" borderId="74" xfId="10" applyFont="1" applyBorder="1" applyAlignment="1" applyProtection="1">
      <alignment horizontal="center" vertical="center"/>
      <protection locked="0"/>
    </xf>
    <xf numFmtId="0" fontId="17" fillId="0" borderId="75" xfId="10" applyFont="1" applyBorder="1" applyAlignment="1" applyProtection="1">
      <alignment horizontal="center" vertical="center"/>
      <protection locked="0"/>
    </xf>
    <xf numFmtId="0" fontId="17" fillId="0" borderId="76" xfId="10" applyFont="1" applyBorder="1" applyAlignment="1" applyProtection="1">
      <alignment horizontal="center" vertical="center"/>
      <protection locked="0"/>
    </xf>
    <xf numFmtId="0" fontId="17" fillId="0" borderId="74" xfId="10" applyFont="1" applyBorder="1" applyAlignment="1" applyProtection="1">
      <alignment horizontal="left" vertical="center"/>
      <protection locked="0"/>
    </xf>
    <xf numFmtId="0" fontId="17" fillId="0" borderId="75" xfId="10" applyFont="1" applyBorder="1" applyAlignment="1" applyProtection="1">
      <alignment horizontal="left" vertical="center"/>
      <protection locked="0"/>
    </xf>
    <xf numFmtId="44" fontId="17" fillId="25" borderId="95" xfId="11" applyFont="1" applyFill="1" applyBorder="1" applyAlignment="1" applyProtection="1">
      <alignment horizontal="center" vertical="center"/>
    </xf>
    <xf numFmtId="44" fontId="17" fillId="25" borderId="96" xfId="11" applyFont="1" applyFill="1" applyBorder="1" applyAlignment="1" applyProtection="1">
      <alignment horizontal="center" vertical="center"/>
    </xf>
    <xf numFmtId="44" fontId="17" fillId="24" borderId="77" xfId="10" applyNumberFormat="1" applyFont="1" applyFill="1" applyBorder="1" applyAlignment="1" applyProtection="1">
      <alignment horizontal="center" vertical="center"/>
    </xf>
    <xf numFmtId="44" fontId="17" fillId="24" borderId="78" xfId="10" applyNumberFormat="1" applyFont="1" applyFill="1" applyBorder="1" applyAlignment="1" applyProtection="1">
      <alignment horizontal="center" vertical="center"/>
    </xf>
    <xf numFmtId="44" fontId="17" fillId="21" borderId="74" xfId="11" applyFont="1" applyFill="1" applyBorder="1" applyAlignment="1" applyProtection="1">
      <alignment horizontal="center" vertical="center"/>
    </xf>
    <xf numFmtId="44" fontId="17" fillId="21" borderId="76" xfId="11" applyFont="1" applyFill="1" applyBorder="1" applyAlignment="1" applyProtection="1">
      <alignment horizontal="center" vertical="center"/>
    </xf>
    <xf numFmtId="44" fontId="17" fillId="23" borderId="97" xfId="10" applyNumberFormat="1" applyFont="1" applyFill="1" applyBorder="1" applyAlignment="1" applyProtection="1">
      <alignment horizontal="center" vertical="center"/>
    </xf>
    <xf numFmtId="44" fontId="17" fillId="23" borderId="99" xfId="10" applyNumberFormat="1" applyFont="1" applyFill="1" applyBorder="1" applyAlignment="1" applyProtection="1">
      <alignment horizontal="center" vertical="center"/>
    </xf>
    <xf numFmtId="0" fontId="0" fillId="0" borderId="102" xfId="0" applyFill="1" applyBorder="1" applyAlignment="1" applyProtection="1">
      <alignment horizontal="left" vertical="top"/>
      <protection locked="0"/>
    </xf>
    <xf numFmtId="0" fontId="0" fillId="0" borderId="42" xfId="0" applyFill="1" applyBorder="1" applyAlignment="1" applyProtection="1">
      <alignment horizontal="left" vertical="top"/>
      <protection locked="0"/>
    </xf>
    <xf numFmtId="44" fontId="17" fillId="0" borderId="100" xfId="11" applyFont="1" applyBorder="1" applyAlignment="1" applyProtection="1">
      <alignment horizontal="center" vertical="center"/>
    </xf>
    <xf numFmtId="44" fontId="17" fillId="0" borderId="101" xfId="11" applyFont="1" applyBorder="1" applyAlignment="1" applyProtection="1">
      <alignment horizontal="center" vertical="center"/>
    </xf>
    <xf numFmtId="44" fontId="17" fillId="0" borderId="79" xfId="11" applyFont="1" applyBorder="1" applyAlignment="1" applyProtection="1">
      <alignment horizontal="center" vertical="center"/>
    </xf>
    <xf numFmtId="44" fontId="17" fillId="0" borderId="81" xfId="11" applyFont="1" applyBorder="1" applyAlignment="1" applyProtection="1">
      <alignment horizontal="center" vertical="center"/>
    </xf>
    <xf numFmtId="0" fontId="5" fillId="0" borderId="91" xfId="10" applyFont="1" applyBorder="1" applyAlignment="1" applyProtection="1">
      <alignment horizontal="center" vertical="top"/>
      <protection locked="0"/>
    </xf>
    <xf numFmtId="0" fontId="5" fillId="0" borderId="92" xfId="10" applyFont="1" applyBorder="1" applyAlignment="1" applyProtection="1">
      <alignment horizontal="center" vertical="top"/>
      <protection locked="0"/>
    </xf>
    <xf numFmtId="0" fontId="5" fillId="0" borderId="93" xfId="10" applyFont="1" applyBorder="1" applyAlignment="1" applyProtection="1">
      <alignment horizontal="center" vertical="top"/>
      <protection locked="0"/>
    </xf>
    <xf numFmtId="0" fontId="5" fillId="0" borderId="83" xfId="10" applyFont="1" applyBorder="1" applyAlignment="1" applyProtection="1">
      <alignment horizontal="left" vertical="top" wrapText="1"/>
      <protection locked="0"/>
    </xf>
    <xf numFmtId="0" fontId="5" fillId="0" borderId="84" xfId="10" applyFont="1" applyBorder="1" applyAlignment="1" applyProtection="1">
      <alignment horizontal="left" vertical="top" wrapText="1"/>
      <protection locked="0"/>
    </xf>
    <xf numFmtId="0" fontId="5" fillId="0" borderId="85" xfId="10" applyFont="1" applyBorder="1" applyAlignment="1" applyProtection="1">
      <alignment horizontal="left" vertical="top" wrapText="1"/>
      <protection locked="0"/>
    </xf>
    <xf numFmtId="49" fontId="0" fillId="19" borderId="5" xfId="0" applyNumberFormat="1" applyFill="1" applyBorder="1" applyAlignment="1" applyProtection="1">
      <alignment horizontal="left"/>
      <protection locked="0"/>
    </xf>
    <xf numFmtId="49" fontId="0" fillId="19" borderId="6" xfId="0" applyNumberFormat="1" applyFill="1" applyBorder="1" applyAlignment="1" applyProtection="1">
      <alignment horizontal="left"/>
      <protection locked="0"/>
    </xf>
    <xf numFmtId="49" fontId="0" fillId="19" borderId="7" xfId="0" applyNumberFormat="1" applyFill="1" applyBorder="1" applyAlignment="1" applyProtection="1">
      <alignment horizontal="left"/>
      <protection locked="0"/>
    </xf>
    <xf numFmtId="49" fontId="32" fillId="0" borderId="5" xfId="0" applyNumberFormat="1" applyFont="1" applyFill="1" applyBorder="1" applyAlignment="1" applyProtection="1">
      <alignment horizontal="center" vertical="center"/>
    </xf>
    <xf numFmtId="49" fontId="32" fillId="0" borderId="6" xfId="0" applyNumberFormat="1" applyFont="1" applyFill="1" applyBorder="1" applyAlignment="1" applyProtection="1">
      <alignment horizontal="center" vertical="center"/>
    </xf>
    <xf numFmtId="49" fontId="32" fillId="0" borderId="7" xfId="0" applyNumberFormat="1" applyFont="1" applyFill="1" applyBorder="1" applyAlignment="1" applyProtection="1">
      <alignment horizontal="center" vertical="center"/>
    </xf>
    <xf numFmtId="49" fontId="19" fillId="0" borderId="5" xfId="0" applyNumberFormat="1" applyFont="1" applyFill="1" applyBorder="1" applyAlignment="1" applyProtection="1">
      <alignment horizontal="center" vertical="center"/>
    </xf>
    <xf numFmtId="49" fontId="19" fillId="0" borderId="6" xfId="0" applyNumberFormat="1" applyFont="1" applyFill="1" applyBorder="1" applyAlignment="1" applyProtection="1">
      <alignment horizontal="center" vertical="center"/>
    </xf>
    <xf numFmtId="49" fontId="19" fillId="0" borderId="7" xfId="0" applyNumberFormat="1" applyFont="1" applyFill="1" applyBorder="1" applyAlignment="1" applyProtection="1">
      <alignment horizontal="center" vertical="center"/>
    </xf>
    <xf numFmtId="0" fontId="19" fillId="0" borderId="62" xfId="0" applyFont="1" applyBorder="1" applyAlignment="1" applyProtection="1">
      <alignment horizontal="center" vertical="center" wrapText="1"/>
    </xf>
    <xf numFmtId="0" fontId="19" fillId="0" borderId="21" xfId="0" applyFont="1" applyBorder="1" applyAlignment="1" applyProtection="1">
      <alignment horizontal="center" vertical="center"/>
    </xf>
    <xf numFmtId="0" fontId="19" fillId="0" borderId="64" xfId="0" applyFont="1" applyBorder="1" applyAlignment="1" applyProtection="1">
      <alignment horizontal="center" vertical="center"/>
    </xf>
    <xf numFmtId="0" fontId="19" fillId="0" borderId="16" xfId="0" applyFont="1" applyBorder="1" applyAlignment="1" applyProtection="1">
      <alignment horizontal="center" vertical="center"/>
    </xf>
    <xf numFmtId="0" fontId="19" fillId="0" borderId="27" xfId="0" applyFont="1" applyBorder="1" applyAlignment="1" applyProtection="1">
      <alignment horizontal="center" vertical="center"/>
    </xf>
    <xf numFmtId="0" fontId="19" fillId="0" borderId="17" xfId="0" applyFont="1" applyBorder="1" applyAlignment="1" applyProtection="1">
      <alignment horizontal="center" vertical="center"/>
    </xf>
    <xf numFmtId="0" fontId="33" fillId="0" borderId="0" xfId="0" applyFont="1" applyAlignment="1" applyProtection="1">
      <alignment horizontal="left" vertical="top"/>
    </xf>
    <xf numFmtId="164" fontId="24" fillId="9" borderId="61" xfId="3" applyNumberFormat="1" applyFont="1" applyFill="1" applyBorder="1" applyAlignment="1" applyProtection="1">
      <alignment horizontal="center" vertical="center" wrapText="1"/>
    </xf>
    <xf numFmtId="164" fontId="24" fillId="9" borderId="57" xfId="3" applyNumberFormat="1" applyFont="1" applyFill="1" applyBorder="1" applyAlignment="1" applyProtection="1">
      <alignment horizontal="center" vertical="center" wrapText="1"/>
    </xf>
    <xf numFmtId="166" fontId="15" fillId="8" borderId="5" xfId="3" applyNumberFormat="1" applyFont="1" applyFill="1" applyBorder="1" applyAlignment="1" applyProtection="1">
      <alignment horizontal="center" vertical="center" wrapText="1"/>
    </xf>
    <xf numFmtId="166" fontId="15" fillId="8" borderId="7" xfId="3" applyNumberFormat="1" applyFont="1" applyFill="1" applyBorder="1" applyAlignment="1" applyProtection="1">
      <alignment horizontal="center" vertical="center" wrapText="1"/>
    </xf>
    <xf numFmtId="166" fontId="15" fillId="8" borderId="15" xfId="3" applyNumberFormat="1" applyFont="1" applyFill="1" applyBorder="1" applyAlignment="1" applyProtection="1">
      <alignment horizontal="center" vertical="center" wrapText="1"/>
    </xf>
    <xf numFmtId="164" fontId="25" fillId="0" borderId="9" xfId="3" applyNumberFormat="1" applyFont="1" applyFill="1" applyBorder="1" applyAlignment="1" applyProtection="1">
      <alignment horizontal="center" vertical="center" wrapText="1"/>
    </xf>
    <xf numFmtId="164" fontId="25" fillId="0" borderId="0" xfId="3" applyNumberFormat="1" applyFont="1" applyFill="1" applyAlignment="1" applyProtection="1">
      <alignment horizontal="left" vertical="top" wrapText="1"/>
    </xf>
    <xf numFmtId="164" fontId="21" fillId="0" borderId="33" xfId="3" applyNumberFormat="1" applyFont="1" applyFill="1" applyBorder="1" applyAlignment="1" applyProtection="1">
      <alignment horizontal="center" vertical="top" wrapText="1"/>
    </xf>
    <xf numFmtId="166" fontId="15" fillId="8" borderId="18" xfId="3" applyNumberFormat="1" applyFont="1" applyFill="1" applyBorder="1" applyAlignment="1" applyProtection="1">
      <alignment horizontal="center" vertical="center" wrapText="1"/>
    </xf>
    <xf numFmtId="164" fontId="11" fillId="9" borderId="40" xfId="3" applyNumberFormat="1" applyFont="1" applyFill="1" applyBorder="1" applyAlignment="1" applyProtection="1">
      <alignment horizontal="center" vertical="center" wrapText="1"/>
    </xf>
    <xf numFmtId="164" fontId="11" fillId="9" borderId="45" xfId="3" applyNumberFormat="1" applyFont="1" applyFill="1" applyBorder="1" applyAlignment="1" applyProtection="1">
      <alignment horizontal="center" vertical="center" wrapText="1"/>
    </xf>
    <xf numFmtId="164" fontId="21" fillId="8" borderId="5" xfId="3" applyNumberFormat="1" applyFont="1" applyFill="1" applyBorder="1" applyAlignment="1" applyProtection="1">
      <alignment horizontal="center" vertical="top" wrapText="1"/>
    </xf>
    <xf numFmtId="164" fontId="21" fillId="8" borderId="15" xfId="3" applyNumberFormat="1" applyFont="1" applyFill="1" applyBorder="1" applyAlignment="1" applyProtection="1">
      <alignment horizontal="center" vertical="top" wrapText="1"/>
    </xf>
    <xf numFmtId="164" fontId="20" fillId="11" borderId="48" xfId="3" applyNumberFormat="1" applyFont="1" applyFill="1" applyBorder="1" applyAlignment="1" applyProtection="1">
      <alignment horizontal="center" vertical="center" wrapText="1"/>
    </xf>
    <xf numFmtId="164" fontId="20" fillId="11" borderId="46" xfId="3" applyNumberFormat="1" applyFont="1" applyFill="1" applyBorder="1" applyAlignment="1" applyProtection="1">
      <alignment horizontal="center" vertical="center" wrapText="1"/>
    </xf>
    <xf numFmtId="164" fontId="20" fillId="11" borderId="37" xfId="3" applyNumberFormat="1" applyFont="1" applyFill="1" applyBorder="1" applyAlignment="1" applyProtection="1">
      <alignment horizontal="center" vertical="center" wrapText="1"/>
    </xf>
    <xf numFmtId="164" fontId="20" fillId="11" borderId="34" xfId="3" applyNumberFormat="1" applyFont="1" applyFill="1" applyBorder="1" applyAlignment="1" applyProtection="1">
      <alignment horizontal="center" vertical="center" wrapText="1"/>
    </xf>
    <xf numFmtId="164" fontId="18" fillId="6" borderId="5" xfId="3" applyNumberFormat="1" applyFont="1" applyFill="1" applyBorder="1" applyAlignment="1" applyProtection="1">
      <alignment horizontal="center" vertical="center" wrapText="1"/>
    </xf>
    <xf numFmtId="164" fontId="18" fillId="6" borderId="7" xfId="3" applyNumberFormat="1" applyFont="1" applyFill="1" applyBorder="1" applyAlignment="1" applyProtection="1">
      <alignment horizontal="center" vertical="center" wrapText="1"/>
    </xf>
    <xf numFmtId="164" fontId="21" fillId="8" borderId="1" xfId="3" applyNumberFormat="1" applyFont="1" applyFill="1" applyBorder="1" applyAlignment="1" applyProtection="1">
      <alignment horizontal="center" vertical="top" wrapText="1"/>
    </xf>
    <xf numFmtId="164" fontId="21" fillId="8" borderId="52" xfId="3" applyNumberFormat="1" applyFont="1" applyFill="1" applyBorder="1" applyAlignment="1" applyProtection="1">
      <alignment horizontal="center" vertical="top" wrapText="1"/>
    </xf>
    <xf numFmtId="164" fontId="21" fillId="8" borderId="7" xfId="3" applyNumberFormat="1" applyFont="1" applyFill="1" applyBorder="1" applyAlignment="1" applyProtection="1">
      <alignment horizontal="center" vertical="top" wrapText="1"/>
    </xf>
    <xf numFmtId="164" fontId="20" fillId="7" borderId="8" xfId="3" applyNumberFormat="1" applyFont="1" applyFill="1" applyBorder="1" applyAlignment="1" applyProtection="1">
      <alignment horizontal="center" vertical="center" wrapText="1"/>
    </xf>
    <xf numFmtId="164" fontId="20" fillId="7" borderId="10" xfId="3" applyNumberFormat="1" applyFont="1" applyFill="1" applyBorder="1" applyAlignment="1" applyProtection="1">
      <alignment horizontal="center" vertical="center" wrapText="1"/>
    </xf>
    <xf numFmtId="164" fontId="17" fillId="6" borderId="8" xfId="3" applyNumberFormat="1" applyFont="1" applyFill="1" applyBorder="1" applyAlignment="1" applyProtection="1">
      <alignment horizontal="center" vertical="center" wrapText="1"/>
    </xf>
    <xf numFmtId="164" fontId="17" fillId="6" borderId="9" xfId="3" applyNumberFormat="1" applyFont="1" applyFill="1" applyBorder="1" applyAlignment="1" applyProtection="1">
      <alignment horizontal="center" vertical="center" wrapText="1"/>
    </xf>
    <xf numFmtId="164" fontId="17" fillId="6" borderId="10" xfId="3" applyNumberFormat="1" applyFont="1" applyFill="1" applyBorder="1" applyAlignment="1" applyProtection="1">
      <alignment horizontal="center" vertical="center" wrapText="1"/>
    </xf>
    <xf numFmtId="166" fontId="15" fillId="9" borderId="23" xfId="3" applyNumberFormat="1" applyFont="1" applyFill="1" applyBorder="1" applyAlignment="1" applyProtection="1">
      <alignment horizontal="center" vertical="center" wrapText="1"/>
    </xf>
    <xf numFmtId="166" fontId="15" fillId="9" borderId="24" xfId="3" applyNumberFormat="1" applyFont="1" applyFill="1" applyBorder="1" applyAlignment="1" applyProtection="1">
      <alignment horizontal="center" vertical="center" wrapText="1"/>
    </xf>
    <xf numFmtId="166" fontId="15" fillId="9" borderId="25" xfId="3" applyNumberFormat="1" applyFont="1" applyFill="1" applyBorder="1" applyAlignment="1" applyProtection="1">
      <alignment horizontal="center" vertical="center" wrapText="1"/>
    </xf>
    <xf numFmtId="164" fontId="10" fillId="19" borderId="60" xfId="3" applyNumberFormat="1" applyFont="1" applyFill="1" applyBorder="1" applyAlignment="1" applyProtection="1">
      <alignment horizontal="center" vertical="center" wrapText="1"/>
    </xf>
    <xf numFmtId="164" fontId="10" fillId="19" borderId="9" xfId="3" applyNumberFormat="1" applyFont="1" applyFill="1" applyBorder="1" applyAlignment="1" applyProtection="1">
      <alignment horizontal="center" vertical="center" wrapText="1"/>
    </xf>
    <xf numFmtId="164" fontId="24" fillId="9" borderId="8" xfId="3" applyNumberFormat="1" applyFont="1" applyFill="1" applyBorder="1" applyAlignment="1" applyProtection="1">
      <alignment horizontal="center" vertical="center" wrapText="1"/>
    </xf>
    <xf numFmtId="164" fontId="24" fillId="9" borderId="10" xfId="3" applyNumberFormat="1" applyFont="1" applyFill="1" applyBorder="1" applyAlignment="1" applyProtection="1">
      <alignment horizontal="center" vertical="center" wrapText="1"/>
    </xf>
    <xf numFmtId="164" fontId="16" fillId="13" borderId="3" xfId="3" applyNumberFormat="1" applyFont="1" applyFill="1" applyBorder="1" applyAlignment="1" applyProtection="1">
      <alignment horizontal="left" vertical="center" wrapText="1"/>
    </xf>
    <xf numFmtId="0" fontId="10" fillId="13" borderId="4" xfId="0" applyFont="1" applyFill="1" applyBorder="1" applyAlignment="1" applyProtection="1">
      <alignment horizontal="left" vertical="center" wrapText="1"/>
    </xf>
    <xf numFmtId="0" fontId="10" fillId="13" borderId="36" xfId="0" applyFont="1" applyFill="1" applyBorder="1" applyAlignment="1" applyProtection="1">
      <alignment horizontal="left" vertical="center" wrapText="1"/>
    </xf>
    <xf numFmtId="164" fontId="21" fillId="13" borderId="2" xfId="3" applyNumberFormat="1" applyFont="1" applyFill="1" applyBorder="1" applyAlignment="1" applyProtection="1">
      <alignment horizontal="center" vertical="top" wrapText="1"/>
    </xf>
    <xf numFmtId="0" fontId="27" fillId="6" borderId="8" xfId="0" applyFont="1" applyFill="1" applyBorder="1" applyAlignment="1" applyProtection="1">
      <alignment horizontal="center" vertical="center" wrapText="1"/>
    </xf>
    <xf numFmtId="0" fontId="27" fillId="6" borderId="9" xfId="0" applyFont="1" applyFill="1" applyBorder="1" applyAlignment="1" applyProtection="1">
      <alignment horizontal="center" vertical="center" wrapText="1"/>
    </xf>
    <xf numFmtId="0" fontId="27" fillId="6" borderId="44" xfId="0" applyFont="1" applyFill="1" applyBorder="1" applyAlignment="1" applyProtection="1">
      <alignment horizontal="center" vertical="center" wrapText="1"/>
    </xf>
    <xf numFmtId="164" fontId="16" fillId="12" borderId="18" xfId="3" applyNumberFormat="1" applyFont="1" applyFill="1" applyBorder="1" applyAlignment="1" applyProtection="1">
      <alignment horizontal="left" vertical="center" wrapText="1"/>
    </xf>
    <xf numFmtId="164" fontId="16" fillId="12" borderId="6" xfId="3" applyNumberFormat="1" applyFont="1" applyFill="1" applyBorder="1" applyAlignment="1" applyProtection="1">
      <alignment horizontal="left" vertical="center" wrapText="1"/>
    </xf>
    <xf numFmtId="164" fontId="16" fillId="12" borderId="7" xfId="3" applyNumberFormat="1" applyFont="1" applyFill="1" applyBorder="1" applyAlignment="1" applyProtection="1">
      <alignment horizontal="left" vertical="center" wrapText="1"/>
    </xf>
    <xf numFmtId="164" fontId="16" fillId="12" borderId="21" xfId="3" applyNumberFormat="1" applyFont="1" applyFill="1" applyBorder="1" applyAlignment="1" applyProtection="1">
      <alignment horizontal="left" vertical="center" wrapText="1"/>
    </xf>
    <xf numFmtId="164" fontId="16" fillId="12" borderId="17" xfId="3" applyNumberFormat="1" applyFont="1" applyFill="1" applyBorder="1" applyAlignment="1" applyProtection="1">
      <alignment horizontal="left" vertical="center" wrapText="1"/>
    </xf>
    <xf numFmtId="164" fontId="16" fillId="12" borderId="27" xfId="3" applyNumberFormat="1" applyFont="1" applyFill="1" applyBorder="1" applyAlignment="1" applyProtection="1">
      <alignment horizontal="left" vertical="center" wrapText="1"/>
    </xf>
    <xf numFmtId="164" fontId="22" fillId="0" borderId="33" xfId="3" applyNumberFormat="1" applyFont="1" applyBorder="1" applyAlignment="1" applyProtection="1">
      <alignment horizontal="left" vertical="center" wrapText="1"/>
    </xf>
    <xf numFmtId="164" fontId="22" fillId="0" borderId="34" xfId="3" applyNumberFormat="1" applyFont="1" applyBorder="1" applyAlignment="1" applyProtection="1">
      <alignment horizontal="left" vertical="center" wrapText="1"/>
    </xf>
    <xf numFmtId="164" fontId="16" fillId="13" borderId="1" xfId="3" applyNumberFormat="1" applyFont="1" applyFill="1" applyBorder="1" applyAlignment="1" applyProtection="1">
      <alignment horizontal="left" vertical="center" wrapText="1"/>
    </xf>
    <xf numFmtId="164" fontId="16" fillId="13" borderId="2" xfId="3" applyNumberFormat="1" applyFont="1" applyFill="1" applyBorder="1" applyAlignment="1" applyProtection="1">
      <alignment horizontal="left" vertical="center" wrapText="1"/>
    </xf>
    <xf numFmtId="164" fontId="14" fillId="12" borderId="18" xfId="3" applyNumberFormat="1" applyFont="1" applyFill="1" applyBorder="1" applyAlignment="1" applyProtection="1">
      <alignment horizontal="left" vertical="center" wrapText="1"/>
    </xf>
    <xf numFmtId="164" fontId="14" fillId="12" borderId="6" xfId="3" applyNumberFormat="1" applyFont="1" applyFill="1" applyBorder="1" applyAlignment="1" applyProtection="1">
      <alignment horizontal="left" vertical="center" wrapText="1"/>
    </xf>
    <xf numFmtId="164" fontId="14" fillId="12" borderId="7" xfId="3" applyNumberFormat="1" applyFont="1" applyFill="1" applyBorder="1" applyAlignment="1" applyProtection="1">
      <alignment horizontal="left" vertical="center" wrapText="1"/>
    </xf>
    <xf numFmtId="164" fontId="14" fillId="0" borderId="18" xfId="3" applyNumberFormat="1" applyFont="1" applyBorder="1" applyAlignment="1" applyProtection="1">
      <alignment horizontal="left" vertical="center" wrapText="1"/>
    </xf>
    <xf numFmtId="164" fontId="14" fillId="0" borderId="6" xfId="3" applyNumberFormat="1" applyFont="1" applyBorder="1" applyAlignment="1" applyProtection="1">
      <alignment horizontal="left" vertical="center" wrapText="1"/>
    </xf>
    <xf numFmtId="164" fontId="14" fillId="0" borderId="7" xfId="3" applyNumberFormat="1" applyFont="1" applyBorder="1" applyAlignment="1" applyProtection="1">
      <alignment horizontal="left" vertical="center" wrapText="1"/>
    </xf>
    <xf numFmtId="164" fontId="16" fillId="0" borderId="18" xfId="3" applyNumberFormat="1" applyFont="1" applyBorder="1" applyAlignment="1" applyProtection="1">
      <alignment horizontal="left" vertical="center" wrapText="1"/>
    </xf>
    <xf numFmtId="0" fontId="10" fillId="0" borderId="6" xfId="0" applyFont="1" applyBorder="1" applyAlignment="1" applyProtection="1">
      <alignment vertical="center" wrapText="1"/>
    </xf>
    <xf numFmtId="0" fontId="10" fillId="0" borderId="7" xfId="0" applyFont="1" applyBorder="1" applyAlignment="1" applyProtection="1">
      <alignment vertical="center" wrapText="1"/>
    </xf>
    <xf numFmtId="165" fontId="14" fillId="0" borderId="30" xfId="3" applyNumberFormat="1" applyFont="1" applyBorder="1" applyAlignment="1" applyProtection="1">
      <alignment horizontal="center" vertical="center" wrapText="1"/>
    </xf>
    <xf numFmtId="165" fontId="14" fillId="0" borderId="0" xfId="3" applyNumberFormat="1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vertical="center" wrapText="1"/>
    </xf>
    <xf numFmtId="0" fontId="10" fillId="13" borderId="4" xfId="0" applyFont="1" applyFill="1" applyBorder="1" applyAlignment="1" applyProtection="1">
      <alignment vertical="center" wrapText="1"/>
    </xf>
    <xf numFmtId="0" fontId="10" fillId="13" borderId="36" xfId="0" applyFont="1" applyFill="1" applyBorder="1" applyAlignment="1" applyProtection="1">
      <alignment vertical="center" wrapText="1"/>
    </xf>
    <xf numFmtId="164" fontId="14" fillId="0" borderId="30" xfId="3" applyNumberFormat="1" applyFont="1" applyBorder="1" applyAlignment="1" applyProtection="1">
      <alignment horizontal="left" vertical="center" wrapText="1"/>
    </xf>
    <xf numFmtId="0" fontId="5" fillId="0" borderId="27" xfId="0" applyFont="1" applyBorder="1" applyAlignment="1" applyProtection="1">
      <alignment vertical="center" wrapText="1"/>
    </xf>
    <xf numFmtId="0" fontId="5" fillId="0" borderId="17" xfId="0" applyFont="1" applyBorder="1" applyAlignment="1" applyProtection="1">
      <alignment vertical="center" wrapText="1"/>
    </xf>
    <xf numFmtId="164" fontId="14" fillId="0" borderId="18" xfId="7" applyNumberFormat="1" applyFont="1" applyBorder="1" applyAlignment="1" applyProtection="1">
      <alignment horizontal="left" vertical="center" wrapText="1"/>
    </xf>
    <xf numFmtId="164" fontId="14" fillId="0" borderId="6" xfId="7" applyNumberFormat="1" applyFont="1" applyBorder="1" applyAlignment="1" applyProtection="1">
      <alignment horizontal="left" vertical="center" wrapText="1"/>
    </xf>
    <xf numFmtId="164" fontId="14" fillId="0" borderId="7" xfId="7" applyNumberFormat="1" applyFont="1" applyBorder="1" applyAlignment="1" applyProtection="1">
      <alignment horizontal="left" vertical="center" wrapText="1"/>
    </xf>
    <xf numFmtId="0" fontId="16" fillId="0" borderId="3" xfId="0" applyFont="1" applyFill="1" applyBorder="1" applyAlignment="1" applyProtection="1">
      <alignment horizontal="left" vertical="center"/>
    </xf>
    <xf numFmtId="0" fontId="16" fillId="0" borderId="4" xfId="0" applyFont="1" applyFill="1" applyBorder="1" applyAlignment="1" applyProtection="1">
      <alignment horizontal="left" vertical="center"/>
    </xf>
    <xf numFmtId="0" fontId="16" fillId="0" borderId="36" xfId="0" applyFont="1" applyFill="1" applyBorder="1" applyAlignment="1" applyProtection="1">
      <alignment horizontal="left" vertical="center"/>
    </xf>
    <xf numFmtId="164" fontId="21" fillId="0" borderId="50" xfId="1" quotePrefix="1" applyNumberFormat="1" applyFont="1" applyFill="1" applyBorder="1" applyAlignment="1" applyProtection="1">
      <alignment horizontal="left" vertical="center" wrapText="1"/>
    </xf>
    <xf numFmtId="0" fontId="21" fillId="0" borderId="21" xfId="0" applyFont="1" applyFill="1" applyBorder="1" applyAlignment="1" applyProtection="1">
      <alignment horizontal="left" vertical="center" wrapText="1"/>
    </xf>
    <xf numFmtId="164" fontId="16" fillId="0" borderId="6" xfId="3" applyNumberFormat="1" applyFont="1" applyBorder="1" applyAlignment="1" applyProtection="1">
      <alignment horizontal="left" vertical="center" wrapText="1"/>
    </xf>
    <xf numFmtId="164" fontId="16" fillId="0" borderId="7" xfId="3" applyNumberFormat="1" applyFont="1" applyBorder="1" applyAlignment="1" applyProtection="1">
      <alignment horizontal="left" vertical="center" wrapText="1"/>
    </xf>
    <xf numFmtId="164" fontId="15" fillId="0" borderId="24" xfId="3" applyNumberFormat="1" applyFont="1" applyFill="1" applyBorder="1" applyAlignment="1" applyProtection="1">
      <alignment horizontal="center" vertical="center" wrapText="1"/>
    </xf>
    <xf numFmtId="164" fontId="21" fillId="12" borderId="5" xfId="3" applyNumberFormat="1" applyFont="1" applyFill="1" applyBorder="1" applyAlignment="1" applyProtection="1">
      <alignment horizontal="left" vertical="center" wrapText="1"/>
    </xf>
    <xf numFmtId="164" fontId="21" fillId="12" borderId="7" xfId="3" applyNumberFormat="1" applyFont="1" applyFill="1" applyBorder="1" applyAlignment="1" applyProtection="1">
      <alignment horizontal="left" vertical="center" wrapText="1"/>
    </xf>
    <xf numFmtId="0" fontId="5" fillId="12" borderId="6" xfId="0" applyFont="1" applyFill="1" applyBorder="1" applyAlignment="1" applyProtection="1">
      <alignment vertical="center" wrapText="1"/>
    </xf>
    <xf numFmtId="0" fontId="5" fillId="12" borderId="7" xfId="0" applyFont="1" applyFill="1" applyBorder="1" applyAlignment="1" applyProtection="1">
      <alignment vertical="center" wrapText="1"/>
    </xf>
    <xf numFmtId="167" fontId="26" fillId="14" borderId="36" xfId="1" quotePrefix="1" applyNumberFormat="1" applyFont="1" applyFill="1" applyBorder="1" applyAlignment="1" applyProtection="1">
      <alignment horizontal="center" vertical="center" wrapText="1"/>
    </xf>
    <xf numFmtId="167" fontId="26" fillId="14" borderId="43" xfId="1" quotePrefix="1" applyNumberFormat="1" applyFont="1" applyFill="1" applyBorder="1" applyAlignment="1" applyProtection="1">
      <alignment horizontal="center" vertical="center" wrapText="1"/>
    </xf>
    <xf numFmtId="164" fontId="20" fillId="7" borderId="9" xfId="3" applyNumberFormat="1" applyFont="1" applyFill="1" applyBorder="1" applyAlignment="1" applyProtection="1">
      <alignment horizontal="center" vertical="center" wrapText="1"/>
    </xf>
    <xf numFmtId="164" fontId="29" fillId="0" borderId="9" xfId="3" applyNumberFormat="1" applyFont="1" applyBorder="1" applyAlignment="1" applyProtection="1">
      <alignment horizontal="center" vertical="center" wrapText="1"/>
    </xf>
    <xf numFmtId="164" fontId="16" fillId="12" borderId="30" xfId="3" applyNumberFormat="1" applyFont="1" applyFill="1" applyBorder="1" applyAlignment="1" applyProtection="1">
      <alignment horizontal="left" vertical="center" wrapText="1"/>
    </xf>
    <xf numFmtId="164" fontId="16" fillId="0" borderId="30" xfId="3" applyNumberFormat="1" applyFont="1" applyBorder="1" applyAlignment="1" applyProtection="1">
      <alignment horizontal="left" vertical="center" wrapText="1"/>
    </xf>
    <xf numFmtId="164" fontId="16" fillId="0" borderId="27" xfId="3" applyNumberFormat="1" applyFont="1" applyBorder="1" applyAlignment="1" applyProtection="1">
      <alignment horizontal="left" vertical="center" wrapText="1"/>
    </xf>
    <xf numFmtId="164" fontId="16" fillId="0" borderId="17" xfId="3" applyNumberFormat="1" applyFont="1" applyBorder="1" applyAlignment="1" applyProtection="1">
      <alignment horizontal="left" vertical="center" wrapText="1"/>
    </xf>
    <xf numFmtId="165" fontId="14" fillId="0" borderId="11" xfId="3" quotePrefix="1" applyNumberFormat="1" applyFont="1" applyBorder="1" applyAlignment="1" applyProtection="1">
      <alignment horizontal="left" vertical="center" wrapText="1"/>
    </xf>
    <xf numFmtId="165" fontId="14" fillId="0" borderId="0" xfId="3" quotePrefix="1" applyNumberFormat="1" applyFont="1" applyBorder="1" applyAlignment="1" applyProtection="1">
      <alignment horizontal="left" vertical="center" wrapText="1"/>
    </xf>
    <xf numFmtId="164" fontId="21" fillId="0" borderId="1" xfId="7" applyNumberFormat="1" applyFont="1" applyFill="1" applyBorder="1" applyAlignment="1" applyProtection="1">
      <alignment horizontal="left" vertical="center" wrapText="1"/>
    </xf>
    <xf numFmtId="164" fontId="21" fillId="0" borderId="2" xfId="7" applyNumberFormat="1" applyFont="1" applyFill="1" applyBorder="1" applyAlignment="1" applyProtection="1">
      <alignment horizontal="left" vertical="center" wrapText="1"/>
    </xf>
  </cellXfs>
  <cellStyles count="13">
    <cellStyle name="20 % - Akzent1" xfId="1" builtinId="30"/>
    <cellStyle name="Gut 2" xfId="6"/>
    <cellStyle name="Neutral 2" xfId="5"/>
    <cellStyle name="Prozent" xfId="9" builtinId="5"/>
    <cellStyle name="Prozent 2" xfId="12"/>
    <cellStyle name="Schlecht 2" xfId="4"/>
    <cellStyle name="Standard" xfId="0" builtinId="0"/>
    <cellStyle name="Standard 2" xfId="3"/>
    <cellStyle name="Standard 2 2" xfId="7"/>
    <cellStyle name="Standard 3" xfId="10"/>
    <cellStyle name="Standard 4" xfId="2"/>
    <cellStyle name="Währung" xfId="8" builtinId="4"/>
    <cellStyle name="Währung 2" xfId="11"/>
  </cellStyles>
  <dxfs count="0"/>
  <tableStyles count="0" defaultTableStyle="TableStyleMedium2" defaultPivotStyle="PivotStyleLight16"/>
  <colors>
    <mruColors>
      <color rgb="FFFFFF99"/>
      <color rgb="FFFFFFCC"/>
      <color rgb="FF66FFFF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52"/>
  <sheetViews>
    <sheetView zoomScale="80" zoomScaleNormal="80" workbookViewId="0">
      <selection activeCell="E39" sqref="E39:F39"/>
    </sheetView>
  </sheetViews>
  <sheetFormatPr baseColWidth="10" defaultRowHeight="14.25" x14ac:dyDescent="0.2"/>
  <cols>
    <col min="1" max="1" width="4.85546875" style="149" customWidth="1"/>
    <col min="2" max="2" width="36" style="149" customWidth="1"/>
    <col min="3" max="3" width="23" style="149" customWidth="1"/>
    <col min="4" max="4" width="29.140625" style="149" customWidth="1"/>
    <col min="5" max="5" width="24" style="154" customWidth="1"/>
    <col min="6" max="6" width="14.5703125" style="149" customWidth="1"/>
    <col min="7" max="7" width="26.42578125" style="149" customWidth="1"/>
    <col min="8" max="8" width="78.42578125" style="149" customWidth="1"/>
    <col min="9" max="16384" width="11.42578125" style="149"/>
  </cols>
  <sheetData>
    <row r="2" spans="1:9" ht="18" x14ac:dyDescent="0.25">
      <c r="B2" s="150" t="s">
        <v>95</v>
      </c>
      <c r="C2" s="335" t="s">
        <v>96</v>
      </c>
      <c r="D2" s="335"/>
      <c r="E2" s="331" t="s">
        <v>82</v>
      </c>
      <c r="F2" s="331"/>
      <c r="G2" s="192" t="str">
        <f>IF('Kennzahlen aus den Vorjahren'!D16="","",'Kennzahlen aus den Vorjahren'!D16)</f>
        <v/>
      </c>
      <c r="H2" s="151"/>
      <c r="I2" s="152"/>
    </row>
    <row r="3" spans="1:9" ht="15" customHeight="1" x14ac:dyDescent="0.25">
      <c r="B3" s="153" t="s">
        <v>121</v>
      </c>
      <c r="E3" s="331" t="s">
        <v>86</v>
      </c>
      <c r="F3" s="331"/>
      <c r="G3" s="192" t="str">
        <f>IF('Kennzahlen aus den Vorjahren'!D20="","",'Kennzahlen aus den Vorjahren'!D20)</f>
        <v/>
      </c>
    </row>
    <row r="4" spans="1:9" ht="15.75" x14ac:dyDescent="0.25">
      <c r="B4" s="132" t="s">
        <v>130</v>
      </c>
      <c r="E4" s="331" t="s">
        <v>0</v>
      </c>
      <c r="F4" s="331"/>
      <c r="G4" s="322" t="str">
        <f>C13</f>
        <v>2021-xxxx</v>
      </c>
    </row>
    <row r="5" spans="1:9" ht="18" x14ac:dyDescent="0.25">
      <c r="B5" s="150"/>
      <c r="F5" s="155"/>
      <c r="G5" s="151"/>
    </row>
    <row r="6" spans="1:9" ht="18" x14ac:dyDescent="0.25">
      <c r="A6" s="156"/>
      <c r="B6" s="157" t="s">
        <v>81</v>
      </c>
      <c r="C6" s="156"/>
      <c r="D6" s="156"/>
      <c r="E6" s="158"/>
      <c r="F6" s="159"/>
      <c r="G6" s="160"/>
      <c r="H6" s="156"/>
    </row>
    <row r="7" spans="1:9" ht="16.5" thickBot="1" x14ac:dyDescent="0.3">
      <c r="B7" s="153"/>
      <c r="F7" s="152"/>
      <c r="G7" s="151"/>
    </row>
    <row r="8" spans="1:9" ht="15" x14ac:dyDescent="0.25">
      <c r="B8" s="193"/>
      <c r="C8" s="194"/>
      <c r="F8" s="152"/>
      <c r="G8" s="152"/>
      <c r="H8" s="152"/>
    </row>
    <row r="9" spans="1:9" ht="30" x14ac:dyDescent="0.25">
      <c r="B9" s="324" t="s">
        <v>100</v>
      </c>
      <c r="C9" s="325" t="e">
        <f>Schadensberechnung!#REF!</f>
        <v>#REF!</v>
      </c>
      <c r="F9" s="152"/>
      <c r="G9" s="152"/>
      <c r="H9" s="152"/>
    </row>
    <row r="10" spans="1:9" ht="15" x14ac:dyDescent="0.25">
      <c r="B10" s="324"/>
      <c r="C10" s="325"/>
      <c r="F10" s="152"/>
      <c r="G10" s="152"/>
      <c r="H10" s="152"/>
    </row>
    <row r="11" spans="1:9" s="201" customFormat="1" ht="15" x14ac:dyDescent="0.25">
      <c r="B11" s="317" t="s">
        <v>123</v>
      </c>
      <c r="C11" s="318"/>
      <c r="F11" s="202"/>
      <c r="G11" s="319"/>
      <c r="H11" s="319"/>
      <c r="I11" s="319"/>
    </row>
    <row r="12" spans="1:9" s="201" customFormat="1" ht="20.100000000000001" customHeight="1" x14ac:dyDescent="0.25">
      <c r="B12" s="326" t="s">
        <v>98</v>
      </c>
      <c r="C12" s="327" t="s">
        <v>99</v>
      </c>
      <c r="F12" s="202"/>
      <c r="G12" s="319"/>
      <c r="H12" s="319"/>
      <c r="I12" s="319"/>
    </row>
    <row r="13" spans="1:9" s="201" customFormat="1" ht="20.100000000000001" customHeight="1" x14ac:dyDescent="0.25">
      <c r="B13" s="328" t="s">
        <v>0</v>
      </c>
      <c r="C13" s="320" t="s">
        <v>97</v>
      </c>
      <c r="F13" s="202"/>
      <c r="G13" s="319"/>
      <c r="H13" s="319"/>
      <c r="I13" s="319"/>
    </row>
    <row r="14" spans="1:9" s="201" customFormat="1" ht="20.100000000000001" customHeight="1" x14ac:dyDescent="0.25">
      <c r="B14" s="328" t="s">
        <v>124</v>
      </c>
      <c r="C14" s="323"/>
      <c r="F14" s="202"/>
      <c r="G14" s="319"/>
      <c r="H14" s="319"/>
      <c r="I14" s="319"/>
    </row>
    <row r="15" spans="1:9" s="201" customFormat="1" ht="20.100000000000001" customHeight="1" x14ac:dyDescent="0.25">
      <c r="B15" s="328" t="s">
        <v>125</v>
      </c>
      <c r="C15" s="323"/>
      <c r="F15" s="202"/>
      <c r="G15" s="319"/>
      <c r="H15" s="319"/>
      <c r="I15" s="319"/>
    </row>
    <row r="16" spans="1:9" s="201" customFormat="1" ht="20.100000000000001" customHeight="1" x14ac:dyDescent="0.25">
      <c r="B16" s="328" t="s">
        <v>126</v>
      </c>
      <c r="C16" s="323"/>
      <c r="F16" s="202"/>
      <c r="G16" s="319"/>
      <c r="H16" s="319"/>
      <c r="I16" s="319"/>
    </row>
    <row r="17" spans="1:9" s="201" customFormat="1" ht="20.100000000000001" customHeight="1" x14ac:dyDescent="0.25">
      <c r="B17" s="328" t="s">
        <v>127</v>
      </c>
      <c r="C17" s="323"/>
      <c r="F17" s="202"/>
      <c r="G17" s="319"/>
      <c r="H17" s="319"/>
      <c r="I17" s="319"/>
    </row>
    <row r="18" spans="1:9" s="201" customFormat="1" ht="15.75" thickBot="1" x14ac:dyDescent="0.3">
      <c r="B18" s="329"/>
      <c r="C18" s="321"/>
      <c r="F18" s="202"/>
      <c r="G18" s="319"/>
      <c r="H18" s="319"/>
      <c r="I18" s="319"/>
    </row>
    <row r="19" spans="1:9" ht="34.5" customHeight="1" x14ac:dyDescent="0.25">
      <c r="B19" s="153"/>
      <c r="F19" s="152"/>
      <c r="G19" s="151"/>
    </row>
    <row r="20" spans="1:9" s="201" customFormat="1" ht="18" x14ac:dyDescent="0.25">
      <c r="A20" s="196"/>
      <c r="B20" s="197" t="s">
        <v>118</v>
      </c>
      <c r="C20" s="196"/>
      <c r="D20" s="196"/>
      <c r="E20" s="198"/>
      <c r="F20" s="199"/>
      <c r="G20" s="200"/>
      <c r="H20" s="196"/>
    </row>
    <row r="21" spans="1:9" s="201" customFormat="1" ht="15" thickBot="1" x14ac:dyDescent="0.25">
      <c r="E21" s="202"/>
    </row>
    <row r="22" spans="1:9" s="201" customFormat="1" ht="30" customHeight="1" thickBot="1" x14ac:dyDescent="0.25">
      <c r="B22" s="336" t="s">
        <v>5</v>
      </c>
      <c r="C22" s="337"/>
      <c r="D22" s="208" t="s">
        <v>115</v>
      </c>
      <c r="E22" s="207"/>
      <c r="F22" s="210" t="s">
        <v>116</v>
      </c>
      <c r="G22" s="214" t="s">
        <v>117</v>
      </c>
      <c r="H22" s="215" t="s">
        <v>119</v>
      </c>
    </row>
    <row r="23" spans="1:9" s="201" customFormat="1" ht="30" customHeight="1" x14ac:dyDescent="0.2">
      <c r="B23" s="295" t="str">
        <f>Schadensberechnung!C26</f>
        <v>Ticketverkäufe</v>
      </c>
      <c r="C23" s="296">
        <f>SUM(Schadensberechnung!G27:G30)</f>
        <v>0</v>
      </c>
      <c r="D23" s="297">
        <v>1</v>
      </c>
      <c r="E23" s="296">
        <f>SUM(C23*D23)</f>
        <v>0</v>
      </c>
      <c r="F23" s="298" t="s">
        <v>58</v>
      </c>
      <c r="G23" s="299">
        <f>IF(F23="ja",SUM(E23-((E23/107.7)*100)),0)</f>
        <v>0</v>
      </c>
      <c r="H23" s="213"/>
    </row>
    <row r="24" spans="1:9" s="201" customFormat="1" ht="30" customHeight="1" x14ac:dyDescent="0.2">
      <c r="B24" s="300" t="str">
        <f>Schadensberechnung!C31</f>
        <v>Gastro- und Shopeinnnahmen</v>
      </c>
      <c r="C24" s="301">
        <f>SUM(Schadensberechnung!G32:G35)</f>
        <v>0</v>
      </c>
      <c r="D24" s="302">
        <v>1</v>
      </c>
      <c r="E24" s="301">
        <f t="shared" ref="E24:E28" si="0">SUM(C24*D24)</f>
        <v>0</v>
      </c>
      <c r="F24" s="303" t="s">
        <v>58</v>
      </c>
      <c r="G24" s="304">
        <f t="shared" ref="G24:G28" si="1">IF(F24="ja",SUM(E24-((E24/107.7)*100)),0)</f>
        <v>0</v>
      </c>
      <c r="H24" s="212"/>
    </row>
    <row r="25" spans="1:9" s="201" customFormat="1" ht="30" customHeight="1" x14ac:dyDescent="0.2">
      <c r="B25" s="300" t="str">
        <f>Schadensberechnung!C36</f>
        <v>Vermietung</v>
      </c>
      <c r="C25" s="301">
        <f>SUM(Schadensberechnung!G37:G40)</f>
        <v>0</v>
      </c>
      <c r="D25" s="302">
        <v>1</v>
      </c>
      <c r="E25" s="301">
        <f t="shared" si="0"/>
        <v>0</v>
      </c>
      <c r="F25" s="303" t="s">
        <v>58</v>
      </c>
      <c r="G25" s="304">
        <f t="shared" si="1"/>
        <v>0</v>
      </c>
      <c r="H25" s="212"/>
    </row>
    <row r="26" spans="1:9" s="201" customFormat="1" ht="30" customHeight="1" x14ac:dyDescent="0.2">
      <c r="B26" s="305" t="str">
        <f>Schadensberechnung!C41</f>
        <v>Drittmittel (private Kulturförderung, Sponsoring, Mäzenatenum, Spenden)</v>
      </c>
      <c r="C26" s="301">
        <f>SUM(Schadensberechnung!G42:G45)</f>
        <v>0</v>
      </c>
      <c r="D26" s="302">
        <v>1</v>
      </c>
      <c r="E26" s="301">
        <f t="shared" si="0"/>
        <v>0</v>
      </c>
      <c r="F26" s="303" t="s">
        <v>58</v>
      </c>
      <c r="G26" s="304">
        <f t="shared" si="1"/>
        <v>0</v>
      </c>
      <c r="H26" s="212"/>
    </row>
    <row r="27" spans="1:9" s="201" customFormat="1" ht="30" customHeight="1" x14ac:dyDescent="0.2">
      <c r="B27" s="300" t="str">
        <f>Schadensberechnung!C46</f>
        <v>Öffentliche Kulturfördergelder</v>
      </c>
      <c r="C27" s="301">
        <f>SUM(Schadensberechnung!G47:G50)</f>
        <v>0</v>
      </c>
      <c r="D27" s="302">
        <v>1</v>
      </c>
      <c r="E27" s="301">
        <f t="shared" si="0"/>
        <v>0</v>
      </c>
      <c r="F27" s="303" t="s">
        <v>58</v>
      </c>
      <c r="G27" s="304">
        <f t="shared" si="1"/>
        <v>0</v>
      </c>
      <c r="H27" s="212"/>
    </row>
    <row r="28" spans="1:9" s="201" customFormat="1" ht="30" customHeight="1" x14ac:dyDescent="0.2">
      <c r="B28" s="300" t="str">
        <f>Schadensberechnung!C51</f>
        <v>Weitere Einnahmen</v>
      </c>
      <c r="C28" s="301">
        <f>SUM(Schadensberechnung!G52:G55)</f>
        <v>0</v>
      </c>
      <c r="D28" s="302">
        <v>1</v>
      </c>
      <c r="E28" s="301">
        <f t="shared" si="0"/>
        <v>0</v>
      </c>
      <c r="F28" s="303" t="s">
        <v>58</v>
      </c>
      <c r="G28" s="304">
        <f t="shared" si="1"/>
        <v>0</v>
      </c>
      <c r="H28" s="212"/>
    </row>
    <row r="29" spans="1:9" s="201" customFormat="1" x14ac:dyDescent="0.2">
      <c r="B29" s="300"/>
      <c r="C29" s="301"/>
      <c r="D29" s="306"/>
      <c r="E29" s="301"/>
      <c r="F29" s="307"/>
      <c r="G29" s="308"/>
      <c r="H29" s="216"/>
    </row>
    <row r="30" spans="1:9" s="201" customFormat="1" ht="24" customHeight="1" x14ac:dyDescent="0.2">
      <c r="B30" s="309" t="s">
        <v>101</v>
      </c>
      <c r="C30" s="301"/>
      <c r="D30" s="306"/>
      <c r="E30" s="301">
        <f>-G32</f>
        <v>0</v>
      </c>
      <c r="F30" s="307"/>
      <c r="G30" s="308"/>
      <c r="H30" s="217"/>
    </row>
    <row r="31" spans="1:9" s="201" customFormat="1" ht="15" thickBot="1" x14ac:dyDescent="0.25">
      <c r="B31" s="204"/>
      <c r="C31" s="161"/>
      <c r="D31" s="209"/>
      <c r="E31" s="161"/>
      <c r="F31" s="211"/>
      <c r="G31" s="203"/>
      <c r="H31" s="217"/>
    </row>
    <row r="32" spans="1:9" s="201" customFormat="1" ht="32.25" customHeight="1" thickBot="1" x14ac:dyDescent="0.3">
      <c r="B32" s="310" t="s">
        <v>26</v>
      </c>
      <c r="C32" s="311">
        <f>SUM(C23:C31)</f>
        <v>0</v>
      </c>
      <c r="D32" s="311"/>
      <c r="E32" s="312">
        <f>SUM(E23:E31)</f>
        <v>0</v>
      </c>
      <c r="F32" s="312"/>
      <c r="G32" s="313">
        <f>SUM(G23:G28)</f>
        <v>0</v>
      </c>
      <c r="H32" s="218"/>
    </row>
    <row r="33" spans="1:8" s="201" customFormat="1" ht="40.5" customHeight="1" x14ac:dyDescent="0.2">
      <c r="C33" s="205"/>
      <c r="D33" s="205"/>
      <c r="E33" s="206"/>
    </row>
    <row r="34" spans="1:8" ht="18" x14ac:dyDescent="0.25">
      <c r="A34" s="156"/>
      <c r="B34" s="157" t="s">
        <v>102</v>
      </c>
      <c r="C34" s="156"/>
      <c r="D34" s="156"/>
      <c r="E34" s="158"/>
      <c r="F34" s="159"/>
      <c r="G34" s="160"/>
      <c r="H34" s="156"/>
    </row>
    <row r="35" spans="1:8" ht="15" thickBot="1" x14ac:dyDescent="0.25">
      <c r="C35" s="162"/>
      <c r="D35" s="162"/>
      <c r="E35" s="163"/>
    </row>
    <row r="36" spans="1:8" ht="32.25" customHeight="1" thickBot="1" x14ac:dyDescent="0.25">
      <c r="B36" s="338" t="s">
        <v>103</v>
      </c>
      <c r="C36" s="339"/>
      <c r="D36" s="340"/>
      <c r="E36" s="338" t="s">
        <v>120</v>
      </c>
      <c r="F36" s="340"/>
      <c r="G36" s="294" t="s">
        <v>122</v>
      </c>
      <c r="H36" s="290" t="s">
        <v>119</v>
      </c>
    </row>
    <row r="37" spans="1:8" ht="25.5" customHeight="1" x14ac:dyDescent="0.2">
      <c r="B37" s="164" t="s">
        <v>26</v>
      </c>
      <c r="C37" s="165"/>
      <c r="D37" s="166">
        <f>C32</f>
        <v>0</v>
      </c>
      <c r="E37" s="343">
        <f>E32</f>
        <v>0</v>
      </c>
      <c r="F37" s="344"/>
      <c r="G37" s="314" t="str">
        <f>IF(D37=0,"-",IF(E37=0,"-",E37/D37))</f>
        <v>-</v>
      </c>
      <c r="H37" s="291"/>
    </row>
    <row r="38" spans="1:8" ht="38.25" customHeight="1" x14ac:dyDescent="0.2">
      <c r="B38" s="164" t="s">
        <v>105</v>
      </c>
      <c r="C38" s="165"/>
      <c r="D38" s="219">
        <f>Schadensberechnung!G87</f>
        <v>0</v>
      </c>
      <c r="E38" s="345">
        <f>Schadensberechnung!G87</f>
        <v>0</v>
      </c>
      <c r="F38" s="346"/>
      <c r="G38" s="315" t="str">
        <f>IF(D38=0,"-",IF(E38=0,"-",E38/D38))</f>
        <v>-</v>
      </c>
      <c r="H38" s="292"/>
    </row>
    <row r="39" spans="1:8" ht="38.25" customHeight="1" x14ac:dyDescent="0.2">
      <c r="B39" s="220" t="s">
        <v>104</v>
      </c>
      <c r="C39" s="221"/>
      <c r="D39" s="222">
        <f>-Schadensberechnung!H88</f>
        <v>0</v>
      </c>
      <c r="E39" s="349">
        <f>-Schadensberechnung!H88</f>
        <v>0</v>
      </c>
      <c r="F39" s="350"/>
      <c r="G39" s="315" t="str">
        <f>IF(D39=0,"-",IF(E39=0,"-",E39/D39))</f>
        <v>-</v>
      </c>
      <c r="H39" s="292"/>
    </row>
    <row r="40" spans="1:8" ht="32.25" customHeight="1" x14ac:dyDescent="0.2">
      <c r="B40" s="167" t="s">
        <v>106</v>
      </c>
      <c r="C40" s="168"/>
      <c r="D40" s="169">
        <f>SUM(D37+D38+D39)</f>
        <v>0</v>
      </c>
      <c r="E40" s="353">
        <f>SUM(E37:F39)</f>
        <v>0</v>
      </c>
      <c r="F40" s="354"/>
      <c r="G40" s="315" t="str">
        <f>IF(D40=0,"-",IF(E40=0,"-",E40/D40))</f>
        <v>-</v>
      </c>
      <c r="H40" s="292"/>
    </row>
    <row r="41" spans="1:8" ht="30.75" customHeight="1" thickBot="1" x14ac:dyDescent="0.25">
      <c r="B41" s="170" t="s">
        <v>107</v>
      </c>
      <c r="C41" s="171"/>
      <c r="D41" s="172">
        <f>(D40)*0.8</f>
        <v>0</v>
      </c>
      <c r="E41" s="355">
        <f>SUM(E40*0.8)</f>
        <v>0</v>
      </c>
      <c r="F41" s="356"/>
      <c r="G41" s="316"/>
      <c r="H41" s="293"/>
    </row>
    <row r="42" spans="1:8" ht="34.5" customHeight="1" thickBot="1" x14ac:dyDescent="0.25">
      <c r="B42" s="341" t="s">
        <v>108</v>
      </c>
      <c r="C42" s="342"/>
      <c r="D42" s="223"/>
      <c r="E42" s="347">
        <f>ROUND(E41,-1)</f>
        <v>0</v>
      </c>
      <c r="F42" s="348"/>
      <c r="G42" s="351"/>
      <c r="H42" s="352"/>
    </row>
    <row r="43" spans="1:8" ht="37.5" customHeight="1" thickBot="1" x14ac:dyDescent="0.3">
      <c r="B43" s="173"/>
      <c r="C43" s="174"/>
      <c r="D43" s="174"/>
    </row>
    <row r="44" spans="1:8" ht="18.75" thickBot="1" x14ac:dyDescent="0.3">
      <c r="B44" s="175"/>
      <c r="C44" s="176" t="s">
        <v>51</v>
      </c>
      <c r="D44" s="177" t="s">
        <v>109</v>
      </c>
    </row>
    <row r="45" spans="1:8" ht="36" x14ac:dyDescent="0.25">
      <c r="B45" s="178" t="s">
        <v>110</v>
      </c>
      <c r="C45" s="179"/>
      <c r="D45" s="180">
        <v>0</v>
      </c>
      <c r="F45" s="181"/>
      <c r="G45" s="182"/>
      <c r="H45" s="182"/>
    </row>
    <row r="46" spans="1:8" ht="15.75" thickBot="1" x14ac:dyDescent="0.3">
      <c r="B46" s="183" t="s">
        <v>111</v>
      </c>
      <c r="C46" s="184" t="s">
        <v>128</v>
      </c>
      <c r="D46" s="185"/>
      <c r="F46" s="181"/>
      <c r="G46" s="182"/>
      <c r="H46" s="182"/>
    </row>
    <row r="47" spans="1:8" ht="32.25" customHeight="1" thickBot="1" x14ac:dyDescent="0.3">
      <c r="B47" s="186" t="s">
        <v>112</v>
      </c>
      <c r="C47" s="187" t="s">
        <v>51</v>
      </c>
      <c r="D47" s="188">
        <v>0</v>
      </c>
      <c r="F47" s="181"/>
      <c r="G47" s="182"/>
      <c r="H47" s="182"/>
    </row>
    <row r="48" spans="1:8" ht="29.25" customHeight="1" x14ac:dyDescent="0.2"/>
    <row r="49" spans="1:8" ht="18" x14ac:dyDescent="0.25">
      <c r="A49" s="156"/>
      <c r="B49" s="157" t="s">
        <v>7</v>
      </c>
      <c r="C49" s="156"/>
      <c r="D49" s="156"/>
      <c r="E49" s="158"/>
      <c r="F49" s="159"/>
      <c r="G49" s="160"/>
      <c r="H49" s="156"/>
    </row>
    <row r="50" spans="1:8" ht="15" thickBot="1" x14ac:dyDescent="0.25"/>
    <row r="51" spans="1:8" ht="26.25" customHeight="1" thickBot="1" x14ac:dyDescent="0.3">
      <c r="B51" s="189" t="s">
        <v>113</v>
      </c>
      <c r="C51" s="190"/>
      <c r="D51" s="191"/>
      <c r="F51" s="332" t="s">
        <v>114</v>
      </c>
      <c r="G51" s="333"/>
      <c r="H51" s="334"/>
    </row>
    <row r="52" spans="1:8" ht="322.5" customHeight="1" thickBot="1" x14ac:dyDescent="0.25">
      <c r="B52" s="357"/>
      <c r="C52" s="358"/>
      <c r="D52" s="359"/>
      <c r="F52" s="360"/>
      <c r="G52" s="361"/>
      <c r="H52" s="362"/>
    </row>
  </sheetData>
  <sheetProtection formatCells="0" formatColumns="0" formatRows="0" insertColumns="0" insertRows="0" sort="0" autoFilter="0"/>
  <mergeCells count="18">
    <mergeCell ref="B52:D52"/>
    <mergeCell ref="F52:H52"/>
    <mergeCell ref="E2:F2"/>
    <mergeCell ref="E3:F3"/>
    <mergeCell ref="E4:F4"/>
    <mergeCell ref="F51:H51"/>
    <mergeCell ref="C2:D2"/>
    <mergeCell ref="B22:C22"/>
    <mergeCell ref="B36:D36"/>
    <mergeCell ref="B42:C42"/>
    <mergeCell ref="E36:F36"/>
    <mergeCell ref="E37:F37"/>
    <mergeCell ref="E38:F38"/>
    <mergeCell ref="E42:F42"/>
    <mergeCell ref="E39:F39"/>
    <mergeCell ref="G42:H42"/>
    <mergeCell ref="E40:F40"/>
    <mergeCell ref="E41:F41"/>
  </mergeCells>
  <dataValidations disablePrompts="1" count="2">
    <dataValidation type="list" allowBlank="1" showInputMessage="1" showErrorMessage="1" sqref="F23:F30">
      <formula1>"ja,nein"</formula1>
    </dataValidation>
    <dataValidation type="list" allowBlank="1" showInputMessage="1" showErrorMessage="1" sqref="C46">
      <formula1>"noch offen,einverstanden"</formula1>
    </dataValidation>
  </dataValidations>
  <pageMargins left="0.70866141732283472" right="0.70866141732283472" top="0.78740157480314965" bottom="0.78740157480314965" header="0.31496062992125984" footer="0.31496062992125984"/>
  <pageSetup paperSize="9" scale="7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A82"/>
  <sheetViews>
    <sheetView tabSelected="1" zoomScale="80" zoomScaleNormal="80" workbookViewId="0">
      <selection activeCell="D16" sqref="D16:F16"/>
    </sheetView>
  </sheetViews>
  <sheetFormatPr baseColWidth="10" defaultColWidth="11.5703125" defaultRowHeight="12" x14ac:dyDescent="0.2"/>
  <cols>
    <col min="1" max="1" width="2.85546875" style="12" customWidth="1"/>
    <col min="2" max="2" width="5.28515625" style="13" bestFit="1" customWidth="1"/>
    <col min="3" max="3" width="35.7109375" style="3" customWidth="1"/>
    <col min="4" max="9" width="16.85546875" style="3" customWidth="1"/>
    <col min="10" max="10" width="3.42578125" style="3" customWidth="1"/>
    <col min="11" max="11" width="16.85546875" style="3" customWidth="1"/>
    <col min="12" max="12" width="3.42578125" style="12" customWidth="1"/>
    <col min="13" max="13" width="17.5703125" style="3" customWidth="1"/>
    <col min="14" max="14" width="16.85546875" style="3" customWidth="1"/>
    <col min="15" max="15" width="3.85546875" style="12" customWidth="1"/>
    <col min="16" max="153" width="11.5703125" style="12"/>
    <col min="154" max="16384" width="11.5703125" style="3"/>
  </cols>
  <sheetData>
    <row r="2" spans="1:153" ht="20.25" x14ac:dyDescent="0.2">
      <c r="C2" s="378" t="s">
        <v>79</v>
      </c>
      <c r="D2" s="378"/>
      <c r="E2" s="378"/>
      <c r="F2" s="378"/>
      <c r="G2" s="378"/>
      <c r="H2" s="378"/>
      <c r="I2" s="378"/>
      <c r="J2" s="378"/>
    </row>
    <row r="3" spans="1:153" ht="15" x14ac:dyDescent="0.2">
      <c r="C3" s="131" t="s">
        <v>93</v>
      </c>
    </row>
    <row r="4" spans="1:153" ht="14.25" x14ac:dyDescent="0.2">
      <c r="C4" s="132" t="str">
        <f>'Hauptberechnung durch KF'!B4</f>
        <v>Version 2.2 / 2021.04.28</v>
      </c>
    </row>
    <row r="5" spans="1:153" ht="14.25" x14ac:dyDescent="0.2">
      <c r="C5" s="132"/>
    </row>
    <row r="6" spans="1:153" s="227" customFormat="1" ht="20.100000000000001" customHeight="1" x14ac:dyDescent="0.2">
      <c r="A6" s="74"/>
      <c r="B6" s="224"/>
      <c r="C6" s="133" t="s">
        <v>80</v>
      </c>
      <c r="D6" s="225"/>
      <c r="E6" s="225"/>
      <c r="F6" s="225"/>
      <c r="G6" s="225"/>
      <c r="H6" s="225"/>
      <c r="I6" s="225"/>
      <c r="J6" s="225"/>
      <c r="K6" s="225"/>
      <c r="L6" s="225"/>
      <c r="M6" s="225"/>
      <c r="N6" s="225"/>
      <c r="O6" s="226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  <c r="EO6" s="74"/>
      <c r="EP6" s="74"/>
      <c r="EQ6" s="74"/>
      <c r="ER6" s="74"/>
      <c r="ES6" s="74"/>
      <c r="ET6" s="74"/>
      <c r="EU6" s="74"/>
      <c r="EV6" s="74"/>
      <c r="EW6" s="74"/>
    </row>
    <row r="7" spans="1:153" ht="15" thickBot="1" x14ac:dyDescent="0.25">
      <c r="C7" s="132"/>
    </row>
    <row r="8" spans="1:153" ht="71.25" customHeight="1" thickBot="1" x14ac:dyDescent="0.25">
      <c r="C8" s="330" t="s">
        <v>91</v>
      </c>
      <c r="D8" s="379" t="s">
        <v>90</v>
      </c>
      <c r="E8" s="380"/>
    </row>
    <row r="9" spans="1:153" ht="14.25" x14ac:dyDescent="0.2">
      <c r="C9" s="132"/>
    </row>
    <row r="10" spans="1:153" ht="14.25" x14ac:dyDescent="0.2">
      <c r="C10" s="132"/>
    </row>
    <row r="11" spans="1:153" ht="14.25" customHeight="1" x14ac:dyDescent="0.2">
      <c r="C11" s="372" t="s">
        <v>74</v>
      </c>
      <c r="D11" s="373"/>
      <c r="E11" s="373"/>
      <c r="F11" s="373"/>
      <c r="G11" s="373"/>
      <c r="H11" s="373"/>
      <c r="I11" s="374"/>
    </row>
    <row r="12" spans="1:153" ht="24" customHeight="1" x14ac:dyDescent="0.2">
      <c r="C12" s="375"/>
      <c r="D12" s="376"/>
      <c r="E12" s="376"/>
      <c r="F12" s="376"/>
      <c r="G12" s="376"/>
      <c r="H12" s="376"/>
      <c r="I12" s="377"/>
    </row>
    <row r="13" spans="1:153" ht="14.25" x14ac:dyDescent="0.2">
      <c r="C13" s="132"/>
    </row>
    <row r="14" spans="1:153" s="227" customFormat="1" ht="20.100000000000001" customHeight="1" x14ac:dyDescent="0.2">
      <c r="A14" s="74"/>
      <c r="B14" s="228"/>
      <c r="C14" s="134" t="s">
        <v>81</v>
      </c>
      <c r="D14" s="229"/>
      <c r="E14" s="229"/>
      <c r="F14" s="229"/>
      <c r="G14" s="229"/>
      <c r="H14" s="229"/>
      <c r="I14" s="229"/>
      <c r="J14" s="229"/>
      <c r="K14" s="229"/>
      <c r="L14" s="229"/>
      <c r="M14" s="229"/>
      <c r="N14" s="229"/>
      <c r="O14" s="230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  <c r="EO14" s="74"/>
      <c r="EP14" s="74"/>
      <c r="EQ14" s="74"/>
      <c r="ER14" s="74"/>
      <c r="ES14" s="74"/>
      <c r="ET14" s="74"/>
      <c r="EU14" s="74"/>
      <c r="EV14" s="74"/>
      <c r="EW14" s="74"/>
    </row>
    <row r="15" spans="1:153" ht="14.25" x14ac:dyDescent="0.2">
      <c r="C15" s="132"/>
    </row>
    <row r="16" spans="1:153" ht="24.95" customHeight="1" x14ac:dyDescent="0.25">
      <c r="C16" s="135" t="s">
        <v>82</v>
      </c>
      <c r="D16" s="363"/>
      <c r="E16" s="364"/>
      <c r="F16" s="365"/>
    </row>
    <row r="17" spans="1:157" ht="24.95" customHeight="1" x14ac:dyDescent="0.25">
      <c r="C17" s="135" t="s">
        <v>83</v>
      </c>
      <c r="D17" s="363"/>
      <c r="E17" s="364"/>
      <c r="F17" s="365"/>
    </row>
    <row r="18" spans="1:157" ht="24.95" customHeight="1" x14ac:dyDescent="0.25">
      <c r="C18" s="135" t="s">
        <v>84</v>
      </c>
      <c r="D18" s="363"/>
      <c r="E18" s="364"/>
      <c r="F18" s="365"/>
    </row>
    <row r="19" spans="1:157" ht="24.95" customHeight="1" x14ac:dyDescent="0.25">
      <c r="C19" s="135" t="s">
        <v>85</v>
      </c>
      <c r="D19" s="363"/>
      <c r="E19" s="364"/>
      <c r="F19" s="365"/>
    </row>
    <row r="20" spans="1:157" ht="24.95" customHeight="1" x14ac:dyDescent="0.25">
      <c r="C20" s="135" t="s">
        <v>86</v>
      </c>
      <c r="D20" s="363"/>
      <c r="E20" s="364"/>
      <c r="F20" s="365"/>
    </row>
    <row r="21" spans="1:157" ht="24.95" customHeight="1" x14ac:dyDescent="0.25">
      <c r="C21" s="135" t="s">
        <v>87</v>
      </c>
      <c r="D21" s="363"/>
      <c r="E21" s="364"/>
      <c r="F21" s="365"/>
    </row>
    <row r="22" spans="1:157" ht="24.95" customHeight="1" x14ac:dyDescent="0.25">
      <c r="C22" s="135"/>
    </row>
    <row r="23" spans="1:157" ht="24.95" customHeight="1" x14ac:dyDescent="0.25">
      <c r="C23" s="135" t="s">
        <v>88</v>
      </c>
      <c r="D23" s="366" t="s">
        <v>132</v>
      </c>
      <c r="E23" s="367"/>
      <c r="F23" s="368"/>
    </row>
    <row r="24" spans="1:157" ht="24.95" customHeight="1" x14ac:dyDescent="0.25">
      <c r="C24" s="135"/>
    </row>
    <row r="25" spans="1:157" ht="24.95" customHeight="1" x14ac:dyDescent="0.25">
      <c r="C25" s="135" t="s">
        <v>89</v>
      </c>
      <c r="D25" s="369" t="s">
        <v>131</v>
      </c>
      <c r="E25" s="370"/>
      <c r="F25" s="371"/>
    </row>
    <row r="28" spans="1:157" s="227" customFormat="1" ht="20.100000000000001" customHeight="1" x14ac:dyDescent="0.2">
      <c r="A28" s="74"/>
      <c r="B28" s="228"/>
      <c r="C28" s="134" t="s">
        <v>92</v>
      </c>
      <c r="D28" s="229"/>
      <c r="E28" s="229"/>
      <c r="F28" s="229"/>
      <c r="G28" s="229"/>
      <c r="H28" s="229"/>
      <c r="I28" s="229"/>
      <c r="J28" s="229"/>
      <c r="K28" s="229"/>
      <c r="L28" s="229"/>
      <c r="M28" s="229"/>
      <c r="N28" s="229"/>
      <c r="O28" s="230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</row>
    <row r="30" spans="1:157" ht="12.75" thickBot="1" x14ac:dyDescent="0.25">
      <c r="B30" s="231"/>
      <c r="C30" s="8"/>
      <c r="D30" s="8"/>
      <c r="E30" s="8"/>
      <c r="F30" s="8"/>
      <c r="G30" s="8"/>
      <c r="H30" s="8"/>
      <c r="I30" s="8"/>
      <c r="J30" s="8"/>
      <c r="K30" s="8"/>
      <c r="M30" s="8"/>
      <c r="N30" s="8"/>
    </row>
    <row r="31" spans="1:157" s="20" customFormat="1" ht="16.5" thickBot="1" x14ac:dyDescent="0.3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232"/>
    </row>
    <row r="32" spans="1:157" ht="36" customHeight="1" thickBot="1" x14ac:dyDescent="0.3">
      <c r="B32" s="23"/>
      <c r="C32" s="403" t="s">
        <v>52</v>
      </c>
      <c r="D32" s="404"/>
      <c r="E32" s="404"/>
      <c r="F32" s="404"/>
      <c r="G32" s="404"/>
      <c r="H32" s="404"/>
      <c r="I32" s="405"/>
      <c r="J32" s="233"/>
      <c r="K32" s="234"/>
      <c r="L32" s="235"/>
      <c r="M32" s="396" t="s">
        <v>142</v>
      </c>
      <c r="N32" s="397"/>
      <c r="O32" s="236"/>
      <c r="EX32" s="12"/>
      <c r="EY32" s="12"/>
      <c r="EZ32" s="12"/>
      <c r="FA32" s="12"/>
    </row>
    <row r="33" spans="1:157" ht="5.25" customHeight="1" thickBot="1" x14ac:dyDescent="0.25">
      <c r="B33" s="23"/>
      <c r="C33" s="237"/>
      <c r="D33" s="8"/>
      <c r="E33" s="24"/>
      <c r="F33" s="24"/>
      <c r="G33" s="24"/>
      <c r="H33" s="8"/>
      <c r="I33" s="238"/>
      <c r="J33" s="8"/>
      <c r="K33" s="234"/>
      <c r="L33" s="24"/>
      <c r="M33" s="8"/>
      <c r="N33" s="238"/>
      <c r="O33" s="236"/>
      <c r="EX33" s="12"/>
      <c r="EY33" s="12"/>
      <c r="EZ33" s="12"/>
      <c r="FA33" s="12"/>
    </row>
    <row r="34" spans="1:157" ht="37.5" customHeight="1" thickBot="1" x14ac:dyDescent="0.25">
      <c r="B34" s="23"/>
      <c r="C34" s="239"/>
      <c r="D34" s="401" t="s">
        <v>20</v>
      </c>
      <c r="E34" s="402"/>
      <c r="F34" s="401" t="s">
        <v>34</v>
      </c>
      <c r="G34" s="402"/>
      <c r="H34" s="401" t="s">
        <v>21</v>
      </c>
      <c r="I34" s="402"/>
      <c r="J34" s="240"/>
      <c r="K34" s="388" t="s">
        <v>36</v>
      </c>
      <c r="M34" s="392" t="s">
        <v>143</v>
      </c>
      <c r="N34" s="393"/>
      <c r="O34" s="236"/>
    </row>
    <row r="35" spans="1:157" ht="37.5" customHeight="1" thickBot="1" x14ac:dyDescent="0.25">
      <c r="B35" s="23"/>
      <c r="C35" s="241" t="s">
        <v>41</v>
      </c>
      <c r="D35" s="139">
        <v>12</v>
      </c>
      <c r="E35" s="242" t="s">
        <v>40</v>
      </c>
      <c r="F35" s="140">
        <v>12</v>
      </c>
      <c r="G35" s="242" t="s">
        <v>40</v>
      </c>
      <c r="H35" s="140">
        <v>12</v>
      </c>
      <c r="I35" s="243" t="s">
        <v>40</v>
      </c>
      <c r="J35" s="240"/>
      <c r="K35" s="389"/>
      <c r="M35" s="394"/>
      <c r="N35" s="395"/>
      <c r="O35" s="236"/>
    </row>
    <row r="36" spans="1:157" s="29" customFormat="1" ht="34.15" customHeight="1" thickBot="1" x14ac:dyDescent="0.25">
      <c r="A36" s="26"/>
      <c r="B36" s="27"/>
      <c r="C36" s="244"/>
      <c r="D36" s="245" t="s">
        <v>3</v>
      </c>
      <c r="E36" s="245" t="s">
        <v>4</v>
      </c>
      <c r="F36" s="245" t="s">
        <v>3</v>
      </c>
      <c r="G36" s="245" t="s">
        <v>4</v>
      </c>
      <c r="H36" s="245" t="s">
        <v>3</v>
      </c>
      <c r="I36" s="246" t="s">
        <v>4</v>
      </c>
      <c r="J36" s="240"/>
      <c r="K36" s="247"/>
      <c r="L36" s="26"/>
      <c r="M36" s="248" t="s">
        <v>3</v>
      </c>
      <c r="N36" s="249" t="s">
        <v>4</v>
      </c>
      <c r="O36" s="42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/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/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  <c r="EI36" s="26"/>
      <c r="EJ36" s="26"/>
      <c r="EK36" s="26"/>
      <c r="EL36" s="26"/>
      <c r="EM36" s="26"/>
      <c r="EN36" s="26"/>
      <c r="EO36" s="26"/>
      <c r="EP36" s="26"/>
      <c r="EQ36" s="26"/>
      <c r="ER36" s="26"/>
      <c r="ES36" s="26"/>
      <c r="ET36" s="26"/>
      <c r="EU36" s="26"/>
      <c r="EV36" s="26"/>
      <c r="EW36" s="26"/>
    </row>
    <row r="37" spans="1:157" s="43" customFormat="1" ht="27.75" customHeight="1" x14ac:dyDescent="0.2">
      <c r="A37" s="26"/>
      <c r="B37" s="250">
        <v>1</v>
      </c>
      <c r="C37" s="251" t="s">
        <v>8</v>
      </c>
      <c r="D37" s="390"/>
      <c r="E37" s="400"/>
      <c r="F37" s="252"/>
      <c r="G37" s="252"/>
      <c r="H37" s="390"/>
      <c r="I37" s="391"/>
      <c r="J37" s="240"/>
      <c r="K37" s="253"/>
      <c r="L37" s="26"/>
      <c r="M37" s="398"/>
      <c r="N37" s="399"/>
      <c r="O37" s="42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/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/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  <c r="EI37" s="26"/>
      <c r="EJ37" s="26"/>
      <c r="EK37" s="26"/>
      <c r="EL37" s="26"/>
      <c r="EM37" s="26"/>
      <c r="EN37" s="26"/>
      <c r="EO37" s="26"/>
      <c r="EP37" s="26"/>
      <c r="EQ37" s="26"/>
      <c r="ER37" s="26"/>
      <c r="ES37" s="26"/>
      <c r="ET37" s="26"/>
      <c r="EU37" s="26"/>
      <c r="EV37" s="26"/>
      <c r="EW37" s="26"/>
    </row>
    <row r="38" spans="1:157" s="257" customFormat="1" ht="34.9" customHeight="1" x14ac:dyDescent="0.2">
      <c r="A38" s="12"/>
      <c r="B38" s="44">
        <v>1.1000000000000001</v>
      </c>
      <c r="C38" s="254" t="s">
        <v>9</v>
      </c>
      <c r="D38" s="136">
        <v>0</v>
      </c>
      <c r="E38" s="10"/>
      <c r="F38" s="136">
        <v>0</v>
      </c>
      <c r="G38" s="10"/>
      <c r="H38" s="136">
        <v>0</v>
      </c>
      <c r="I38" s="255"/>
      <c r="J38" s="240"/>
      <c r="K38" s="256">
        <f>(D38+F38+H38)/($D$35+$F$35+$H$35)</f>
        <v>0</v>
      </c>
      <c r="L38" s="12"/>
      <c r="M38" s="137">
        <v>0</v>
      </c>
      <c r="N38" s="255"/>
      <c r="O38" s="236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12"/>
      <c r="AN38" s="12"/>
      <c r="AO38" s="12"/>
      <c r="AP38" s="12"/>
      <c r="AQ38" s="12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12"/>
      <c r="BG38" s="12"/>
      <c r="BH38" s="12"/>
      <c r="BI38" s="12"/>
      <c r="BJ38" s="12"/>
      <c r="BK38" s="12"/>
      <c r="BL38" s="12"/>
      <c r="BM38" s="12"/>
      <c r="BN38" s="12"/>
      <c r="BO38" s="12"/>
      <c r="BP38" s="12"/>
      <c r="BQ38" s="12"/>
      <c r="BR38" s="12"/>
      <c r="BS38" s="12"/>
      <c r="BT38" s="12"/>
      <c r="BU38" s="12"/>
      <c r="BV38" s="12"/>
      <c r="BW38" s="12"/>
      <c r="BX38" s="12"/>
      <c r="BY38" s="12"/>
      <c r="BZ38" s="12"/>
      <c r="CA38" s="12"/>
      <c r="CB38" s="12"/>
      <c r="CC38" s="12"/>
      <c r="CD38" s="12"/>
      <c r="CE38" s="12"/>
      <c r="CF38" s="12"/>
      <c r="CG38" s="12"/>
      <c r="CH38" s="12"/>
      <c r="CI38" s="12"/>
      <c r="CJ38" s="12"/>
      <c r="CK38" s="12"/>
      <c r="CL38" s="12"/>
      <c r="CM38" s="12"/>
      <c r="CN38" s="12"/>
      <c r="CO38" s="12"/>
      <c r="CP38" s="12"/>
      <c r="CQ38" s="12"/>
      <c r="CR38" s="12"/>
      <c r="CS38" s="12"/>
      <c r="CT38" s="12"/>
      <c r="CU38" s="12"/>
      <c r="CV38" s="12"/>
      <c r="CW38" s="12"/>
      <c r="CX38" s="12"/>
      <c r="CY38" s="12"/>
      <c r="CZ38" s="12"/>
      <c r="DA38" s="12"/>
      <c r="DB38" s="12"/>
      <c r="DC38" s="12"/>
      <c r="DD38" s="12"/>
      <c r="DE38" s="12"/>
      <c r="DF38" s="12"/>
      <c r="DG38" s="12"/>
      <c r="DH38" s="12"/>
      <c r="DI38" s="12"/>
      <c r="DJ38" s="12"/>
      <c r="DK38" s="12"/>
      <c r="DL38" s="12"/>
      <c r="DM38" s="12"/>
      <c r="DN38" s="12"/>
      <c r="DO38" s="12"/>
      <c r="DP38" s="12"/>
      <c r="DQ38" s="12"/>
      <c r="DR38" s="12"/>
      <c r="DS38" s="12"/>
      <c r="DT38" s="12"/>
      <c r="DU38" s="12"/>
      <c r="DV38" s="12"/>
      <c r="DW38" s="12"/>
      <c r="DX38" s="12"/>
      <c r="DY38" s="12"/>
      <c r="DZ38" s="12"/>
      <c r="EA38" s="12"/>
      <c r="EB38" s="12"/>
      <c r="EC38" s="12"/>
      <c r="ED38" s="12"/>
      <c r="EE38" s="12"/>
      <c r="EF38" s="12"/>
      <c r="EG38" s="12"/>
      <c r="EH38" s="12"/>
      <c r="EI38" s="12"/>
      <c r="EJ38" s="12"/>
      <c r="EK38" s="12"/>
      <c r="EL38" s="12"/>
      <c r="EM38" s="12"/>
      <c r="EN38" s="12"/>
      <c r="EO38" s="12"/>
      <c r="EP38" s="12"/>
      <c r="EQ38" s="12"/>
      <c r="ER38" s="12"/>
      <c r="ES38" s="12"/>
      <c r="ET38" s="12"/>
      <c r="EU38" s="12"/>
      <c r="EV38" s="12"/>
      <c r="EW38" s="12"/>
    </row>
    <row r="39" spans="1:157" s="257" customFormat="1" ht="34.9" customHeight="1" x14ac:dyDescent="0.2">
      <c r="A39" s="12"/>
      <c r="B39" s="44">
        <v>1.2</v>
      </c>
      <c r="C39" s="254" t="s">
        <v>10</v>
      </c>
      <c r="D39" s="136">
        <v>0</v>
      </c>
      <c r="E39" s="55"/>
      <c r="F39" s="136">
        <v>0</v>
      </c>
      <c r="G39" s="55"/>
      <c r="H39" s="136">
        <v>0</v>
      </c>
      <c r="I39" s="258"/>
      <c r="J39" s="240"/>
      <c r="K39" s="256">
        <f t="shared" ref="K39:K43" si="0">(D39+F39+H39)/($D$35+$F$35+$H$35)</f>
        <v>0</v>
      </c>
      <c r="L39" s="12"/>
      <c r="M39" s="137">
        <v>0</v>
      </c>
      <c r="N39" s="258"/>
      <c r="O39" s="236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12"/>
      <c r="AN39" s="12"/>
      <c r="AO39" s="12"/>
      <c r="AP39" s="12"/>
      <c r="AQ39" s="12"/>
      <c r="AR39" s="12"/>
      <c r="AS39" s="12"/>
      <c r="AT39" s="12"/>
      <c r="AU39" s="12"/>
      <c r="AV39" s="12"/>
      <c r="AW39" s="12"/>
      <c r="AX39" s="12"/>
      <c r="AY39" s="12"/>
      <c r="AZ39" s="12"/>
      <c r="BA39" s="12"/>
      <c r="BB39" s="12"/>
      <c r="BC39" s="12"/>
      <c r="BD39" s="12"/>
      <c r="BE39" s="12"/>
      <c r="BF39" s="12"/>
      <c r="BG39" s="12"/>
      <c r="BH39" s="12"/>
      <c r="BI39" s="12"/>
      <c r="BJ39" s="12"/>
      <c r="BK39" s="12"/>
      <c r="BL39" s="12"/>
      <c r="BM39" s="12"/>
      <c r="BN39" s="12"/>
      <c r="BO39" s="12"/>
      <c r="BP39" s="12"/>
      <c r="BQ39" s="12"/>
      <c r="BR39" s="12"/>
      <c r="BS39" s="12"/>
      <c r="BT39" s="12"/>
      <c r="BU39" s="12"/>
      <c r="BV39" s="12"/>
      <c r="BW39" s="12"/>
      <c r="BX39" s="12"/>
      <c r="BY39" s="12"/>
      <c r="BZ39" s="12"/>
      <c r="CA39" s="12"/>
      <c r="CB39" s="12"/>
      <c r="CC39" s="12"/>
      <c r="CD39" s="12"/>
      <c r="CE39" s="12"/>
      <c r="CF39" s="12"/>
      <c r="CG39" s="12"/>
      <c r="CH39" s="12"/>
      <c r="CI39" s="12"/>
      <c r="CJ39" s="12"/>
      <c r="CK39" s="12"/>
      <c r="CL39" s="12"/>
      <c r="CM39" s="12"/>
      <c r="CN39" s="12"/>
      <c r="CO39" s="12"/>
      <c r="CP39" s="12"/>
      <c r="CQ39" s="12"/>
      <c r="CR39" s="12"/>
      <c r="CS39" s="12"/>
      <c r="CT39" s="12"/>
      <c r="CU39" s="12"/>
      <c r="CV39" s="12"/>
      <c r="CW39" s="12"/>
      <c r="CX39" s="12"/>
      <c r="CY39" s="12"/>
      <c r="CZ39" s="12"/>
      <c r="DA39" s="12"/>
      <c r="DB39" s="12"/>
      <c r="DC39" s="12"/>
      <c r="DD39" s="12"/>
      <c r="DE39" s="12"/>
      <c r="DF39" s="12"/>
      <c r="DG39" s="12"/>
      <c r="DH39" s="12"/>
      <c r="DI39" s="12"/>
      <c r="DJ39" s="12"/>
      <c r="DK39" s="12"/>
      <c r="DL39" s="12"/>
      <c r="DM39" s="12"/>
      <c r="DN39" s="12"/>
      <c r="DO39" s="12"/>
      <c r="DP39" s="12"/>
      <c r="DQ39" s="12"/>
      <c r="DR39" s="12"/>
      <c r="DS39" s="12"/>
      <c r="DT39" s="12"/>
      <c r="DU39" s="12"/>
      <c r="DV39" s="12"/>
      <c r="DW39" s="12"/>
      <c r="DX39" s="12"/>
      <c r="DY39" s="12"/>
      <c r="DZ39" s="12"/>
      <c r="EA39" s="12"/>
      <c r="EB39" s="12"/>
      <c r="EC39" s="12"/>
      <c r="ED39" s="12"/>
      <c r="EE39" s="12"/>
      <c r="EF39" s="12"/>
      <c r="EG39" s="12"/>
      <c r="EH39" s="12"/>
      <c r="EI39" s="12"/>
      <c r="EJ39" s="12"/>
      <c r="EK39" s="12"/>
      <c r="EL39" s="12"/>
      <c r="EM39" s="12"/>
      <c r="EN39" s="12"/>
      <c r="EO39" s="12"/>
      <c r="EP39" s="12"/>
      <c r="EQ39" s="12"/>
      <c r="ER39" s="12"/>
      <c r="ES39" s="12"/>
      <c r="ET39" s="12"/>
      <c r="EU39" s="12"/>
      <c r="EV39" s="12"/>
      <c r="EW39" s="12"/>
    </row>
    <row r="40" spans="1:157" s="257" customFormat="1" ht="34.9" customHeight="1" x14ac:dyDescent="0.2">
      <c r="A40" s="12"/>
      <c r="B40" s="44">
        <v>1.3</v>
      </c>
      <c r="C40" s="254" t="s">
        <v>12</v>
      </c>
      <c r="D40" s="136">
        <v>0</v>
      </c>
      <c r="E40" s="55"/>
      <c r="F40" s="136">
        <v>0</v>
      </c>
      <c r="G40" s="55"/>
      <c r="H40" s="136">
        <v>0</v>
      </c>
      <c r="I40" s="258"/>
      <c r="J40" s="240"/>
      <c r="K40" s="256">
        <f t="shared" si="0"/>
        <v>0</v>
      </c>
      <c r="L40" s="12"/>
      <c r="M40" s="137">
        <v>0</v>
      </c>
      <c r="N40" s="258"/>
      <c r="O40" s="236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12"/>
      <c r="AN40" s="12"/>
      <c r="AO40" s="12"/>
      <c r="AP40" s="12"/>
      <c r="AQ40" s="12"/>
      <c r="AR40" s="12"/>
      <c r="AS40" s="12"/>
      <c r="AT40" s="12"/>
      <c r="AU40" s="12"/>
      <c r="AV40" s="12"/>
      <c r="AW40" s="12"/>
      <c r="AX40" s="12"/>
      <c r="AY40" s="12"/>
      <c r="AZ40" s="12"/>
      <c r="BA40" s="12"/>
      <c r="BB40" s="12"/>
      <c r="BC40" s="12"/>
      <c r="BD40" s="12"/>
      <c r="BE40" s="12"/>
      <c r="BF40" s="12"/>
      <c r="BG40" s="12"/>
      <c r="BH40" s="12"/>
      <c r="BI40" s="12"/>
      <c r="BJ40" s="12"/>
      <c r="BK40" s="12"/>
      <c r="BL40" s="12"/>
      <c r="BM40" s="12"/>
      <c r="BN40" s="12"/>
      <c r="BO40" s="12"/>
      <c r="BP40" s="12"/>
      <c r="BQ40" s="12"/>
      <c r="BR40" s="12"/>
      <c r="BS40" s="12"/>
      <c r="BT40" s="12"/>
      <c r="BU40" s="12"/>
      <c r="BV40" s="12"/>
      <c r="BW40" s="12"/>
      <c r="BX40" s="12"/>
      <c r="BY40" s="12"/>
      <c r="BZ40" s="12"/>
      <c r="CA40" s="12"/>
      <c r="CB40" s="12"/>
      <c r="CC40" s="12"/>
      <c r="CD40" s="12"/>
      <c r="CE40" s="12"/>
      <c r="CF40" s="12"/>
      <c r="CG40" s="12"/>
      <c r="CH40" s="12"/>
      <c r="CI40" s="12"/>
      <c r="CJ40" s="12"/>
      <c r="CK40" s="12"/>
      <c r="CL40" s="12"/>
      <c r="CM40" s="12"/>
      <c r="CN40" s="12"/>
      <c r="CO40" s="12"/>
      <c r="CP40" s="12"/>
      <c r="CQ40" s="12"/>
      <c r="CR40" s="12"/>
      <c r="CS40" s="12"/>
      <c r="CT40" s="12"/>
      <c r="CU40" s="12"/>
      <c r="CV40" s="12"/>
      <c r="CW40" s="12"/>
      <c r="CX40" s="12"/>
      <c r="CY40" s="12"/>
      <c r="CZ40" s="12"/>
      <c r="DA40" s="12"/>
      <c r="DB40" s="12"/>
      <c r="DC40" s="12"/>
      <c r="DD40" s="12"/>
      <c r="DE40" s="12"/>
      <c r="DF40" s="12"/>
      <c r="DG40" s="12"/>
      <c r="DH40" s="12"/>
      <c r="DI40" s="12"/>
      <c r="DJ40" s="12"/>
      <c r="DK40" s="12"/>
      <c r="DL40" s="12"/>
      <c r="DM40" s="12"/>
      <c r="DN40" s="12"/>
      <c r="DO40" s="12"/>
      <c r="DP40" s="12"/>
      <c r="DQ40" s="12"/>
      <c r="DR40" s="12"/>
      <c r="DS40" s="12"/>
      <c r="DT40" s="12"/>
      <c r="DU40" s="12"/>
      <c r="DV40" s="12"/>
      <c r="DW40" s="12"/>
      <c r="DX40" s="12"/>
      <c r="DY40" s="12"/>
      <c r="DZ40" s="12"/>
      <c r="EA40" s="12"/>
      <c r="EB40" s="12"/>
      <c r="EC40" s="12"/>
      <c r="ED40" s="12"/>
      <c r="EE40" s="12"/>
      <c r="EF40" s="12"/>
      <c r="EG40" s="12"/>
      <c r="EH40" s="12"/>
      <c r="EI40" s="12"/>
      <c r="EJ40" s="12"/>
      <c r="EK40" s="12"/>
      <c r="EL40" s="12"/>
      <c r="EM40" s="12"/>
      <c r="EN40" s="12"/>
      <c r="EO40" s="12"/>
      <c r="EP40" s="12"/>
      <c r="EQ40" s="12"/>
      <c r="ER40" s="12"/>
      <c r="ES40" s="12"/>
      <c r="ET40" s="12"/>
      <c r="EU40" s="12"/>
      <c r="EV40" s="12"/>
      <c r="EW40" s="12"/>
    </row>
    <row r="41" spans="1:157" s="257" customFormat="1" ht="34.9" customHeight="1" x14ac:dyDescent="0.2">
      <c r="A41" s="12"/>
      <c r="B41" s="44">
        <v>1.4</v>
      </c>
      <c r="C41" s="254" t="s">
        <v>13</v>
      </c>
      <c r="D41" s="136">
        <v>0</v>
      </c>
      <c r="E41" s="55"/>
      <c r="F41" s="136">
        <v>0</v>
      </c>
      <c r="G41" s="55"/>
      <c r="H41" s="136">
        <v>0</v>
      </c>
      <c r="I41" s="258"/>
      <c r="J41" s="240"/>
      <c r="K41" s="256">
        <f t="shared" si="0"/>
        <v>0</v>
      </c>
      <c r="L41" s="12"/>
      <c r="M41" s="137">
        <v>0</v>
      </c>
      <c r="N41" s="258"/>
      <c r="O41" s="236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12"/>
      <c r="AN41" s="12"/>
      <c r="AO41" s="12"/>
      <c r="AP41" s="12"/>
      <c r="AQ41" s="12"/>
      <c r="AR41" s="12"/>
      <c r="AS41" s="12"/>
      <c r="AT41" s="12"/>
      <c r="AU41" s="12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12"/>
      <c r="BG41" s="12"/>
      <c r="BH41" s="12"/>
      <c r="BI41" s="12"/>
      <c r="BJ41" s="12"/>
      <c r="BK41" s="12"/>
      <c r="BL41" s="12"/>
      <c r="BM41" s="12"/>
      <c r="BN41" s="12"/>
      <c r="BO41" s="12"/>
      <c r="BP41" s="12"/>
      <c r="BQ41" s="12"/>
      <c r="BR41" s="12"/>
      <c r="BS41" s="12"/>
      <c r="BT41" s="12"/>
      <c r="BU41" s="12"/>
      <c r="BV41" s="12"/>
      <c r="BW41" s="12"/>
      <c r="BX41" s="12"/>
      <c r="BY41" s="12"/>
      <c r="BZ41" s="12"/>
      <c r="CA41" s="12"/>
      <c r="CB41" s="12"/>
      <c r="CC41" s="12"/>
      <c r="CD41" s="12"/>
      <c r="CE41" s="12"/>
      <c r="CF41" s="12"/>
      <c r="CG41" s="12"/>
      <c r="CH41" s="12"/>
      <c r="CI41" s="12"/>
      <c r="CJ41" s="12"/>
      <c r="CK41" s="12"/>
      <c r="CL41" s="12"/>
      <c r="CM41" s="12"/>
      <c r="CN41" s="12"/>
      <c r="CO41" s="12"/>
      <c r="CP41" s="12"/>
      <c r="CQ41" s="12"/>
      <c r="CR41" s="12"/>
      <c r="CS41" s="12"/>
      <c r="CT41" s="12"/>
      <c r="CU41" s="12"/>
      <c r="CV41" s="12"/>
      <c r="CW41" s="12"/>
      <c r="CX41" s="12"/>
      <c r="CY41" s="12"/>
      <c r="CZ41" s="12"/>
      <c r="DA41" s="12"/>
      <c r="DB41" s="12"/>
      <c r="DC41" s="12"/>
      <c r="DD41" s="12"/>
      <c r="DE41" s="12"/>
      <c r="DF41" s="12"/>
      <c r="DG41" s="12"/>
      <c r="DH41" s="12"/>
      <c r="DI41" s="12"/>
      <c r="DJ41" s="12"/>
      <c r="DK41" s="12"/>
      <c r="DL41" s="12"/>
      <c r="DM41" s="12"/>
      <c r="DN41" s="12"/>
      <c r="DO41" s="12"/>
      <c r="DP41" s="12"/>
      <c r="DQ41" s="12"/>
      <c r="DR41" s="12"/>
      <c r="DS41" s="12"/>
      <c r="DT41" s="12"/>
      <c r="DU41" s="12"/>
      <c r="DV41" s="12"/>
      <c r="DW41" s="12"/>
      <c r="DX41" s="12"/>
      <c r="DY41" s="12"/>
      <c r="DZ41" s="12"/>
      <c r="EA41" s="12"/>
      <c r="EB41" s="12"/>
      <c r="EC41" s="12"/>
      <c r="ED41" s="12"/>
      <c r="EE41" s="12"/>
      <c r="EF41" s="12"/>
      <c r="EG41" s="12"/>
      <c r="EH41" s="12"/>
      <c r="EI41" s="12"/>
      <c r="EJ41" s="12"/>
      <c r="EK41" s="12"/>
      <c r="EL41" s="12"/>
      <c r="EM41" s="12"/>
      <c r="EN41" s="12"/>
      <c r="EO41" s="12"/>
      <c r="EP41" s="12"/>
      <c r="EQ41" s="12"/>
      <c r="ER41" s="12"/>
      <c r="ES41" s="12"/>
      <c r="ET41" s="12"/>
      <c r="EU41" s="12"/>
      <c r="EV41" s="12"/>
      <c r="EW41" s="12"/>
    </row>
    <row r="42" spans="1:157" s="257" customFormat="1" ht="34.9" customHeight="1" x14ac:dyDescent="0.2">
      <c r="A42" s="12"/>
      <c r="B42" s="57">
        <v>1.5</v>
      </c>
      <c r="C42" s="259" t="s">
        <v>28</v>
      </c>
      <c r="D42" s="136">
        <v>0</v>
      </c>
      <c r="E42" s="55"/>
      <c r="F42" s="136">
        <v>0</v>
      </c>
      <c r="G42" s="55"/>
      <c r="H42" s="136">
        <v>0</v>
      </c>
      <c r="I42" s="258"/>
      <c r="J42" s="240"/>
      <c r="K42" s="256">
        <f t="shared" si="0"/>
        <v>0</v>
      </c>
      <c r="L42" s="12"/>
      <c r="M42" s="137">
        <v>0</v>
      </c>
      <c r="N42" s="258"/>
      <c r="O42" s="236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12"/>
      <c r="AN42" s="12"/>
      <c r="AO42" s="12"/>
      <c r="AP42" s="12"/>
      <c r="AQ42" s="12"/>
      <c r="AR42" s="12"/>
      <c r="AS42" s="12"/>
      <c r="AT42" s="12"/>
      <c r="AU42" s="12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12"/>
      <c r="BG42" s="12"/>
      <c r="BH42" s="12"/>
      <c r="BI42" s="12"/>
      <c r="BJ42" s="12"/>
      <c r="BK42" s="12"/>
      <c r="BL42" s="12"/>
      <c r="BM42" s="12"/>
      <c r="BN42" s="12"/>
      <c r="BO42" s="12"/>
      <c r="BP42" s="12"/>
      <c r="BQ42" s="12"/>
      <c r="BR42" s="12"/>
      <c r="BS42" s="12"/>
      <c r="BT42" s="12"/>
      <c r="BU42" s="12"/>
      <c r="BV42" s="12"/>
      <c r="BW42" s="12"/>
      <c r="BX42" s="12"/>
      <c r="BY42" s="12"/>
      <c r="BZ42" s="12"/>
      <c r="CA42" s="12"/>
      <c r="CB42" s="12"/>
      <c r="CC42" s="12"/>
      <c r="CD42" s="12"/>
      <c r="CE42" s="12"/>
      <c r="CF42" s="12"/>
      <c r="CG42" s="12"/>
      <c r="CH42" s="12"/>
      <c r="CI42" s="12"/>
      <c r="CJ42" s="12"/>
      <c r="CK42" s="12"/>
      <c r="CL42" s="12"/>
      <c r="CM42" s="12"/>
      <c r="CN42" s="12"/>
      <c r="CO42" s="12"/>
      <c r="CP42" s="12"/>
      <c r="CQ42" s="12"/>
      <c r="CR42" s="12"/>
      <c r="CS42" s="12"/>
      <c r="CT42" s="12"/>
      <c r="CU42" s="12"/>
      <c r="CV42" s="12"/>
      <c r="CW42" s="12"/>
      <c r="CX42" s="12"/>
      <c r="CY42" s="12"/>
      <c r="CZ42" s="12"/>
      <c r="DA42" s="12"/>
      <c r="DB42" s="12"/>
      <c r="DC42" s="12"/>
      <c r="DD42" s="12"/>
      <c r="DE42" s="12"/>
      <c r="DF42" s="12"/>
      <c r="DG42" s="12"/>
      <c r="DH42" s="12"/>
      <c r="DI42" s="12"/>
      <c r="DJ42" s="12"/>
      <c r="DK42" s="12"/>
      <c r="DL42" s="12"/>
      <c r="DM42" s="12"/>
      <c r="DN42" s="12"/>
      <c r="DO42" s="12"/>
      <c r="DP42" s="12"/>
      <c r="DQ42" s="12"/>
      <c r="DR42" s="12"/>
      <c r="DS42" s="12"/>
      <c r="DT42" s="12"/>
      <c r="DU42" s="12"/>
      <c r="DV42" s="12"/>
      <c r="DW42" s="12"/>
      <c r="DX42" s="12"/>
      <c r="DY42" s="12"/>
      <c r="DZ42" s="12"/>
      <c r="EA42" s="12"/>
      <c r="EB42" s="12"/>
      <c r="EC42" s="12"/>
      <c r="ED42" s="12"/>
      <c r="EE42" s="12"/>
      <c r="EF42" s="12"/>
      <c r="EG42" s="12"/>
      <c r="EH42" s="12"/>
      <c r="EI42" s="12"/>
      <c r="EJ42" s="12"/>
      <c r="EK42" s="12"/>
      <c r="EL42" s="12"/>
      <c r="EM42" s="12"/>
      <c r="EN42" s="12"/>
      <c r="EO42" s="12"/>
      <c r="EP42" s="12"/>
      <c r="EQ42" s="12"/>
      <c r="ER42" s="12"/>
      <c r="ES42" s="12"/>
      <c r="ET42" s="12"/>
      <c r="EU42" s="12"/>
      <c r="EV42" s="12"/>
      <c r="EW42" s="12"/>
    </row>
    <row r="43" spans="1:157" s="257" customFormat="1" ht="34.9" customHeight="1" x14ac:dyDescent="0.2">
      <c r="A43" s="12"/>
      <c r="B43" s="57">
        <v>1.6</v>
      </c>
      <c r="C43" s="259" t="s">
        <v>14</v>
      </c>
      <c r="D43" s="136">
        <v>0</v>
      </c>
      <c r="E43" s="55"/>
      <c r="F43" s="136">
        <v>0</v>
      </c>
      <c r="G43" s="55"/>
      <c r="H43" s="136">
        <v>0</v>
      </c>
      <c r="I43" s="258"/>
      <c r="J43" s="240"/>
      <c r="K43" s="256">
        <f t="shared" si="0"/>
        <v>0</v>
      </c>
      <c r="L43" s="12"/>
      <c r="M43" s="137">
        <v>0</v>
      </c>
      <c r="N43" s="258"/>
      <c r="O43" s="236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12"/>
      <c r="AN43" s="12"/>
      <c r="AO43" s="12"/>
      <c r="AP43" s="12"/>
      <c r="AQ43" s="12"/>
      <c r="AR43" s="12"/>
      <c r="AS43" s="12"/>
      <c r="AT43" s="12"/>
      <c r="AU43" s="12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12"/>
      <c r="BG43" s="12"/>
      <c r="BH43" s="12"/>
      <c r="BI43" s="12"/>
      <c r="BJ43" s="12"/>
      <c r="BK43" s="12"/>
      <c r="BL43" s="12"/>
      <c r="BM43" s="12"/>
      <c r="BN43" s="12"/>
      <c r="BO43" s="12"/>
      <c r="BP43" s="12"/>
      <c r="BQ43" s="12"/>
      <c r="BR43" s="12"/>
      <c r="BS43" s="12"/>
      <c r="BT43" s="12"/>
      <c r="BU43" s="12"/>
      <c r="BV43" s="12"/>
      <c r="BW43" s="12"/>
      <c r="BX43" s="12"/>
      <c r="BY43" s="12"/>
      <c r="BZ43" s="12"/>
      <c r="CA43" s="12"/>
      <c r="CB43" s="12"/>
      <c r="CC43" s="12"/>
      <c r="CD43" s="12"/>
      <c r="CE43" s="12"/>
      <c r="CF43" s="12"/>
      <c r="CG43" s="12"/>
      <c r="CH43" s="12"/>
      <c r="CI43" s="12"/>
      <c r="CJ43" s="12"/>
      <c r="CK43" s="12"/>
      <c r="CL43" s="12"/>
      <c r="CM43" s="12"/>
      <c r="CN43" s="12"/>
      <c r="CO43" s="12"/>
      <c r="CP43" s="12"/>
      <c r="CQ43" s="12"/>
      <c r="CR43" s="12"/>
      <c r="CS43" s="12"/>
      <c r="CT43" s="12"/>
      <c r="CU43" s="12"/>
      <c r="CV43" s="12"/>
      <c r="CW43" s="12"/>
      <c r="CX43" s="12"/>
      <c r="CY43" s="12"/>
      <c r="CZ43" s="12"/>
      <c r="DA43" s="12"/>
      <c r="DB43" s="12"/>
      <c r="DC43" s="12"/>
      <c r="DD43" s="12"/>
      <c r="DE43" s="12"/>
      <c r="DF43" s="12"/>
      <c r="DG43" s="12"/>
      <c r="DH43" s="12"/>
      <c r="DI43" s="12"/>
      <c r="DJ43" s="12"/>
      <c r="DK43" s="12"/>
      <c r="DL43" s="12"/>
      <c r="DM43" s="12"/>
      <c r="DN43" s="12"/>
      <c r="DO43" s="12"/>
      <c r="DP43" s="12"/>
      <c r="DQ43" s="12"/>
      <c r="DR43" s="12"/>
      <c r="DS43" s="12"/>
      <c r="DT43" s="12"/>
      <c r="DU43" s="12"/>
      <c r="DV43" s="12"/>
      <c r="DW43" s="12"/>
      <c r="DX43" s="12"/>
      <c r="DY43" s="12"/>
      <c r="DZ43" s="12"/>
      <c r="EA43" s="12"/>
      <c r="EB43" s="12"/>
      <c r="EC43" s="12"/>
      <c r="ED43" s="12"/>
      <c r="EE43" s="12"/>
      <c r="EF43" s="12"/>
      <c r="EG43" s="12"/>
      <c r="EH43" s="12"/>
      <c r="EI43" s="12"/>
      <c r="EJ43" s="12"/>
      <c r="EK43" s="12"/>
      <c r="EL43" s="12"/>
      <c r="EM43" s="12"/>
      <c r="EN43" s="12"/>
      <c r="EO43" s="12"/>
      <c r="EP43" s="12"/>
      <c r="EQ43" s="12"/>
      <c r="ER43" s="12"/>
      <c r="ES43" s="12"/>
      <c r="ET43" s="12"/>
      <c r="EU43" s="12"/>
      <c r="EV43" s="12"/>
      <c r="EW43" s="12"/>
    </row>
    <row r="44" spans="1:157" s="257" customFormat="1" ht="34.9" customHeight="1" x14ac:dyDescent="0.2">
      <c r="A44" s="12"/>
      <c r="B44" s="57">
        <v>1.7</v>
      </c>
      <c r="C44" s="260" t="s">
        <v>32</v>
      </c>
      <c r="D44" s="261">
        <f>SUM(D38:D43)</f>
        <v>0</v>
      </c>
      <c r="E44" s="262"/>
      <c r="F44" s="261">
        <f>SUM(F38:F43)</f>
        <v>0</v>
      </c>
      <c r="G44" s="262"/>
      <c r="H44" s="261">
        <f>SUM(H38:H43)</f>
        <v>0</v>
      </c>
      <c r="I44" s="263"/>
      <c r="J44" s="240"/>
      <c r="K44" s="264">
        <f>SUM(K38:K43)</f>
        <v>0</v>
      </c>
      <c r="L44" s="12"/>
      <c r="M44" s="265">
        <f>SUM(M38:M43)</f>
        <v>0</v>
      </c>
      <c r="N44" s="263"/>
      <c r="O44" s="236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12"/>
      <c r="AN44" s="12"/>
      <c r="AO44" s="12"/>
      <c r="AP44" s="12"/>
      <c r="AQ44" s="12"/>
      <c r="AR44" s="12"/>
      <c r="AS44" s="12"/>
      <c r="AT44" s="12"/>
      <c r="AU44" s="12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12"/>
      <c r="BG44" s="12"/>
      <c r="BH44" s="12"/>
      <c r="BI44" s="12"/>
      <c r="BJ44" s="12"/>
      <c r="BK44" s="12"/>
      <c r="BL44" s="12"/>
      <c r="BM44" s="12"/>
      <c r="BN44" s="12"/>
      <c r="BO44" s="12"/>
      <c r="BP44" s="12"/>
      <c r="BQ44" s="12"/>
      <c r="BR44" s="12"/>
      <c r="BS44" s="12"/>
      <c r="BT44" s="12"/>
      <c r="BU44" s="12"/>
      <c r="BV44" s="12"/>
      <c r="BW44" s="12"/>
      <c r="BX44" s="12"/>
      <c r="BY44" s="12"/>
      <c r="BZ44" s="12"/>
      <c r="CA44" s="12"/>
      <c r="CB44" s="12"/>
      <c r="CC44" s="12"/>
      <c r="CD44" s="12"/>
      <c r="CE44" s="12"/>
      <c r="CF44" s="12"/>
      <c r="CG44" s="12"/>
      <c r="CH44" s="12"/>
      <c r="CI44" s="12"/>
      <c r="CJ44" s="12"/>
      <c r="CK44" s="12"/>
      <c r="CL44" s="12"/>
      <c r="CM44" s="12"/>
      <c r="CN44" s="12"/>
      <c r="CO44" s="12"/>
      <c r="CP44" s="12"/>
      <c r="CQ44" s="12"/>
      <c r="CR44" s="12"/>
      <c r="CS44" s="12"/>
      <c r="CT44" s="12"/>
      <c r="CU44" s="12"/>
      <c r="CV44" s="12"/>
      <c r="CW44" s="12"/>
      <c r="CX44" s="12"/>
      <c r="CY44" s="12"/>
      <c r="CZ44" s="12"/>
      <c r="DA44" s="12"/>
      <c r="DB44" s="12"/>
      <c r="DC44" s="12"/>
      <c r="DD44" s="12"/>
      <c r="DE44" s="12"/>
      <c r="DF44" s="12"/>
      <c r="DG44" s="12"/>
      <c r="DH44" s="12"/>
      <c r="DI44" s="12"/>
      <c r="DJ44" s="12"/>
      <c r="DK44" s="12"/>
      <c r="DL44" s="12"/>
      <c r="DM44" s="12"/>
      <c r="DN44" s="12"/>
      <c r="DO44" s="12"/>
      <c r="DP44" s="12"/>
      <c r="DQ44" s="12"/>
      <c r="DR44" s="12"/>
      <c r="DS44" s="12"/>
      <c r="DT44" s="12"/>
      <c r="DU44" s="12"/>
      <c r="DV44" s="12"/>
      <c r="DW44" s="12"/>
      <c r="DX44" s="12"/>
      <c r="DY44" s="12"/>
      <c r="DZ44" s="12"/>
      <c r="EA44" s="12"/>
      <c r="EB44" s="12"/>
      <c r="EC44" s="12"/>
      <c r="ED44" s="12"/>
      <c r="EE44" s="12"/>
      <c r="EF44" s="12"/>
      <c r="EG44" s="12"/>
      <c r="EH44" s="12"/>
      <c r="EI44" s="12"/>
      <c r="EJ44" s="12"/>
      <c r="EK44" s="12"/>
      <c r="EL44" s="12"/>
      <c r="EM44" s="12"/>
      <c r="EN44" s="12"/>
      <c r="EO44" s="12"/>
      <c r="EP44" s="12"/>
      <c r="EQ44" s="12"/>
      <c r="ER44" s="12"/>
      <c r="ES44" s="12"/>
      <c r="ET44" s="12"/>
      <c r="EU44" s="12"/>
      <c r="EV44" s="12"/>
      <c r="EW44" s="12"/>
    </row>
    <row r="45" spans="1:157" s="43" customFormat="1" ht="28.5" customHeight="1" x14ac:dyDescent="0.2">
      <c r="A45" s="26"/>
      <c r="B45" s="250">
        <v>4</v>
      </c>
      <c r="C45" s="251" t="s">
        <v>15</v>
      </c>
      <c r="D45" s="381"/>
      <c r="E45" s="382"/>
      <c r="F45" s="266"/>
      <c r="G45" s="266"/>
      <c r="H45" s="381"/>
      <c r="I45" s="383"/>
      <c r="J45" s="240"/>
      <c r="K45" s="267"/>
      <c r="L45" s="268"/>
      <c r="M45" s="387"/>
      <c r="N45" s="383"/>
      <c r="O45" s="42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26"/>
      <c r="DA45" s="26"/>
      <c r="DB45" s="26"/>
      <c r="DC45" s="26"/>
      <c r="DD45" s="26"/>
      <c r="DE45" s="26"/>
      <c r="DF45" s="26"/>
      <c r="DG45" s="26"/>
      <c r="DH45" s="26"/>
      <c r="DI45" s="26"/>
      <c r="DJ45" s="26"/>
      <c r="DK45" s="26"/>
      <c r="DL45" s="26"/>
      <c r="DM45" s="26"/>
      <c r="DN45" s="26"/>
      <c r="DO45" s="26"/>
      <c r="DP45" s="26"/>
      <c r="DQ45" s="26"/>
      <c r="DR45" s="26"/>
      <c r="DS45" s="26"/>
      <c r="DT45" s="26"/>
      <c r="DU45" s="26"/>
      <c r="DV45" s="26"/>
      <c r="DW45" s="26"/>
      <c r="DX45" s="26"/>
      <c r="DY45" s="26"/>
      <c r="DZ45" s="26"/>
      <c r="EA45" s="26"/>
      <c r="EB45" s="26"/>
      <c r="EC45" s="26"/>
      <c r="ED45" s="26"/>
      <c r="EE45" s="26"/>
      <c r="EF45" s="26"/>
      <c r="EG45" s="26"/>
      <c r="EH45" s="26"/>
      <c r="EI45" s="26"/>
      <c r="EJ45" s="26"/>
      <c r="EK45" s="26"/>
      <c r="EL45" s="26"/>
      <c r="EM45" s="26"/>
      <c r="EN45" s="26"/>
      <c r="EO45" s="26"/>
      <c r="EP45" s="26"/>
      <c r="EQ45" s="26"/>
      <c r="ER45" s="26"/>
      <c r="ES45" s="26"/>
      <c r="ET45" s="26"/>
      <c r="EU45" s="26"/>
      <c r="EV45" s="26"/>
      <c r="EW45" s="26"/>
    </row>
    <row r="46" spans="1:157" s="257" customFormat="1" ht="39.6" customHeight="1" x14ac:dyDescent="0.2">
      <c r="A46" s="12"/>
      <c r="B46" s="44">
        <v>4.0999999999999996</v>
      </c>
      <c r="C46" s="269" t="s">
        <v>16</v>
      </c>
      <c r="D46" s="10"/>
      <c r="E46" s="136">
        <v>0</v>
      </c>
      <c r="F46" s="270"/>
      <c r="G46" s="136">
        <v>0</v>
      </c>
      <c r="H46" s="10"/>
      <c r="I46" s="138">
        <v>0</v>
      </c>
      <c r="J46" s="240"/>
      <c r="K46" s="256">
        <f>(E46+G46+I46)/($D$35+$F$35+$H$35)</f>
        <v>0</v>
      </c>
      <c r="L46" s="12"/>
      <c r="M46" s="271"/>
      <c r="N46" s="138">
        <v>0</v>
      </c>
      <c r="O46" s="236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  <c r="BM46" s="12"/>
      <c r="BN46" s="12"/>
      <c r="BO46" s="12"/>
      <c r="BP46" s="12"/>
      <c r="BQ46" s="12"/>
      <c r="BR46" s="12"/>
      <c r="BS46" s="12"/>
      <c r="BT46" s="12"/>
      <c r="BU46" s="12"/>
      <c r="BV46" s="12"/>
      <c r="BW46" s="12"/>
      <c r="BX46" s="12"/>
      <c r="BY46" s="12"/>
      <c r="BZ46" s="12"/>
      <c r="CA46" s="12"/>
      <c r="CB46" s="12"/>
      <c r="CC46" s="12"/>
      <c r="CD46" s="12"/>
      <c r="CE46" s="12"/>
      <c r="CF46" s="12"/>
      <c r="CG46" s="12"/>
      <c r="CH46" s="12"/>
      <c r="CI46" s="12"/>
      <c r="CJ46" s="12"/>
      <c r="CK46" s="12"/>
      <c r="CL46" s="12"/>
      <c r="CM46" s="12"/>
      <c r="CN46" s="12"/>
      <c r="CO46" s="12"/>
      <c r="CP46" s="12"/>
      <c r="CQ46" s="12"/>
      <c r="CR46" s="12"/>
      <c r="CS46" s="12"/>
      <c r="CT46" s="12"/>
      <c r="CU46" s="12"/>
      <c r="CV46" s="12"/>
      <c r="CW46" s="12"/>
      <c r="CX46" s="12"/>
      <c r="CY46" s="12"/>
      <c r="CZ46" s="12"/>
      <c r="DA46" s="12"/>
      <c r="DB46" s="12"/>
      <c r="DC46" s="12"/>
      <c r="DD46" s="12"/>
      <c r="DE46" s="12"/>
      <c r="DF46" s="12"/>
      <c r="DG46" s="12"/>
      <c r="DH46" s="12"/>
      <c r="DI46" s="12"/>
      <c r="DJ46" s="12"/>
      <c r="DK46" s="12"/>
      <c r="DL46" s="12"/>
      <c r="DM46" s="12"/>
      <c r="DN46" s="12"/>
      <c r="DO46" s="12"/>
      <c r="DP46" s="12"/>
      <c r="DQ46" s="12"/>
      <c r="DR46" s="12"/>
      <c r="DS46" s="12"/>
      <c r="DT46" s="12"/>
      <c r="DU46" s="12"/>
      <c r="DV46" s="12"/>
      <c r="DW46" s="12"/>
      <c r="DX46" s="12"/>
      <c r="DY46" s="12"/>
      <c r="DZ46" s="12"/>
      <c r="EA46" s="12"/>
      <c r="EB46" s="12"/>
      <c r="EC46" s="12"/>
      <c r="ED46" s="12"/>
      <c r="EE46" s="12"/>
      <c r="EF46" s="12"/>
      <c r="EG46" s="12"/>
      <c r="EH46" s="12"/>
      <c r="EI46" s="12"/>
      <c r="EJ46" s="12"/>
      <c r="EK46" s="12"/>
      <c r="EL46" s="12"/>
      <c r="EM46" s="12"/>
      <c r="EN46" s="12"/>
      <c r="EO46" s="12"/>
      <c r="EP46" s="12"/>
      <c r="EQ46" s="12"/>
      <c r="ER46" s="12"/>
      <c r="ES46" s="12"/>
      <c r="ET46" s="12"/>
      <c r="EU46" s="12"/>
      <c r="EV46" s="12"/>
      <c r="EW46" s="12"/>
    </row>
    <row r="47" spans="1:157" s="257" customFormat="1" ht="34.9" customHeight="1" x14ac:dyDescent="0.2">
      <c r="A47" s="12"/>
      <c r="B47" s="44">
        <v>4.2</v>
      </c>
      <c r="C47" s="254" t="s">
        <v>17</v>
      </c>
      <c r="D47" s="55"/>
      <c r="E47" s="136">
        <v>0</v>
      </c>
      <c r="F47" s="272"/>
      <c r="G47" s="136">
        <v>0</v>
      </c>
      <c r="H47" s="55"/>
      <c r="I47" s="138">
        <v>0</v>
      </c>
      <c r="J47" s="240"/>
      <c r="K47" s="256">
        <f t="shared" ref="K47:K52" si="1">(E47+G47+I47)/($D$35+$F$35+$H$35)</f>
        <v>0</v>
      </c>
      <c r="L47" s="12"/>
      <c r="M47" s="1"/>
      <c r="N47" s="138">
        <v>0</v>
      </c>
      <c r="O47" s="236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  <c r="BM47" s="12"/>
      <c r="BN47" s="12"/>
      <c r="BO47" s="12"/>
      <c r="BP47" s="12"/>
      <c r="BQ47" s="12"/>
      <c r="BR47" s="12"/>
      <c r="BS47" s="12"/>
      <c r="BT47" s="12"/>
      <c r="BU47" s="12"/>
      <c r="BV47" s="12"/>
      <c r="BW47" s="12"/>
      <c r="BX47" s="12"/>
      <c r="BY47" s="12"/>
      <c r="BZ47" s="12"/>
      <c r="CA47" s="12"/>
      <c r="CB47" s="12"/>
      <c r="CC47" s="12"/>
      <c r="CD47" s="12"/>
      <c r="CE47" s="12"/>
      <c r="CF47" s="12"/>
      <c r="CG47" s="12"/>
      <c r="CH47" s="12"/>
      <c r="CI47" s="12"/>
      <c r="CJ47" s="12"/>
      <c r="CK47" s="12"/>
      <c r="CL47" s="12"/>
      <c r="CM47" s="12"/>
      <c r="CN47" s="12"/>
      <c r="CO47" s="12"/>
      <c r="CP47" s="12"/>
      <c r="CQ47" s="12"/>
      <c r="CR47" s="12"/>
      <c r="CS47" s="12"/>
      <c r="CT47" s="12"/>
      <c r="CU47" s="12"/>
      <c r="CV47" s="12"/>
      <c r="CW47" s="12"/>
      <c r="CX47" s="12"/>
      <c r="CY47" s="12"/>
      <c r="CZ47" s="12"/>
      <c r="DA47" s="12"/>
      <c r="DB47" s="12"/>
      <c r="DC47" s="12"/>
      <c r="DD47" s="12"/>
      <c r="DE47" s="12"/>
      <c r="DF47" s="12"/>
      <c r="DG47" s="12"/>
      <c r="DH47" s="12"/>
      <c r="DI47" s="12"/>
      <c r="DJ47" s="12"/>
      <c r="DK47" s="12"/>
      <c r="DL47" s="12"/>
      <c r="DM47" s="12"/>
      <c r="DN47" s="12"/>
      <c r="DO47" s="12"/>
      <c r="DP47" s="12"/>
      <c r="DQ47" s="12"/>
      <c r="DR47" s="12"/>
      <c r="DS47" s="12"/>
      <c r="DT47" s="12"/>
      <c r="DU47" s="12"/>
      <c r="DV47" s="12"/>
      <c r="DW47" s="12"/>
      <c r="DX47" s="12"/>
      <c r="DY47" s="12"/>
      <c r="DZ47" s="12"/>
      <c r="EA47" s="12"/>
      <c r="EB47" s="12"/>
      <c r="EC47" s="12"/>
      <c r="ED47" s="12"/>
      <c r="EE47" s="12"/>
      <c r="EF47" s="12"/>
      <c r="EG47" s="12"/>
      <c r="EH47" s="12"/>
      <c r="EI47" s="12"/>
      <c r="EJ47" s="12"/>
      <c r="EK47" s="12"/>
      <c r="EL47" s="12"/>
      <c r="EM47" s="12"/>
      <c r="EN47" s="12"/>
      <c r="EO47" s="12"/>
      <c r="EP47" s="12"/>
      <c r="EQ47" s="12"/>
      <c r="ER47" s="12"/>
      <c r="ES47" s="12"/>
      <c r="ET47" s="12"/>
      <c r="EU47" s="12"/>
      <c r="EV47" s="12"/>
      <c r="EW47" s="12"/>
    </row>
    <row r="48" spans="1:157" s="257" customFormat="1" ht="34.9" customHeight="1" x14ac:dyDescent="0.2">
      <c r="A48" s="12"/>
      <c r="B48" s="44">
        <v>4.3</v>
      </c>
      <c r="C48" s="254" t="s">
        <v>63</v>
      </c>
      <c r="D48" s="55"/>
      <c r="E48" s="136">
        <v>0</v>
      </c>
      <c r="F48" s="272"/>
      <c r="G48" s="136">
        <v>0</v>
      </c>
      <c r="H48" s="55"/>
      <c r="I48" s="138">
        <v>0</v>
      </c>
      <c r="J48" s="240"/>
      <c r="K48" s="256">
        <f t="shared" si="1"/>
        <v>0</v>
      </c>
      <c r="L48" s="12"/>
      <c r="M48" s="1"/>
      <c r="N48" s="138">
        <v>0</v>
      </c>
      <c r="O48" s="236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2"/>
      <c r="AJ48" s="12"/>
      <c r="AK48" s="12"/>
      <c r="AL48" s="12"/>
      <c r="AM48" s="12"/>
      <c r="AN48" s="12"/>
      <c r="AO48" s="12"/>
      <c r="AP48" s="12"/>
      <c r="AQ48" s="12"/>
      <c r="AR48" s="12"/>
      <c r="AS48" s="12"/>
      <c r="AT48" s="12"/>
      <c r="AU48" s="12"/>
      <c r="AV48" s="12"/>
      <c r="AW48" s="12"/>
      <c r="AX48" s="12"/>
      <c r="AY48" s="12"/>
      <c r="AZ48" s="12"/>
      <c r="BA48" s="12"/>
      <c r="BB48" s="12"/>
      <c r="BC48" s="12"/>
      <c r="BD48" s="12"/>
      <c r="BE48" s="12"/>
      <c r="BF48" s="12"/>
      <c r="BG48" s="12"/>
      <c r="BH48" s="12"/>
      <c r="BI48" s="12"/>
      <c r="BJ48" s="12"/>
      <c r="BK48" s="12"/>
      <c r="BL48" s="12"/>
      <c r="BM48" s="12"/>
      <c r="BN48" s="12"/>
      <c r="BO48" s="12"/>
      <c r="BP48" s="12"/>
      <c r="BQ48" s="12"/>
      <c r="BR48" s="12"/>
      <c r="BS48" s="12"/>
      <c r="BT48" s="12"/>
      <c r="BU48" s="12"/>
      <c r="BV48" s="12"/>
      <c r="BW48" s="12"/>
      <c r="BX48" s="12"/>
      <c r="BY48" s="12"/>
      <c r="BZ48" s="12"/>
      <c r="CA48" s="12"/>
      <c r="CB48" s="12"/>
      <c r="CC48" s="12"/>
      <c r="CD48" s="12"/>
      <c r="CE48" s="12"/>
      <c r="CF48" s="12"/>
      <c r="CG48" s="12"/>
      <c r="CH48" s="12"/>
      <c r="CI48" s="12"/>
      <c r="CJ48" s="12"/>
      <c r="CK48" s="12"/>
      <c r="CL48" s="12"/>
      <c r="CM48" s="12"/>
      <c r="CN48" s="12"/>
      <c r="CO48" s="12"/>
      <c r="CP48" s="12"/>
      <c r="CQ48" s="12"/>
      <c r="CR48" s="12"/>
      <c r="CS48" s="12"/>
      <c r="CT48" s="12"/>
      <c r="CU48" s="12"/>
      <c r="CV48" s="12"/>
      <c r="CW48" s="12"/>
      <c r="CX48" s="12"/>
      <c r="CY48" s="12"/>
      <c r="CZ48" s="12"/>
      <c r="DA48" s="12"/>
      <c r="DB48" s="12"/>
      <c r="DC48" s="12"/>
      <c r="DD48" s="12"/>
      <c r="DE48" s="12"/>
      <c r="DF48" s="12"/>
      <c r="DG48" s="12"/>
      <c r="DH48" s="12"/>
      <c r="DI48" s="12"/>
      <c r="DJ48" s="12"/>
      <c r="DK48" s="12"/>
      <c r="DL48" s="12"/>
      <c r="DM48" s="12"/>
      <c r="DN48" s="12"/>
      <c r="DO48" s="12"/>
      <c r="DP48" s="12"/>
      <c r="DQ48" s="12"/>
      <c r="DR48" s="12"/>
      <c r="DS48" s="12"/>
      <c r="DT48" s="12"/>
      <c r="DU48" s="12"/>
      <c r="DV48" s="12"/>
      <c r="DW48" s="12"/>
      <c r="DX48" s="12"/>
      <c r="DY48" s="12"/>
      <c r="DZ48" s="12"/>
      <c r="EA48" s="12"/>
      <c r="EB48" s="12"/>
      <c r="EC48" s="12"/>
      <c r="ED48" s="12"/>
      <c r="EE48" s="12"/>
      <c r="EF48" s="12"/>
      <c r="EG48" s="12"/>
      <c r="EH48" s="12"/>
      <c r="EI48" s="12"/>
      <c r="EJ48" s="12"/>
      <c r="EK48" s="12"/>
      <c r="EL48" s="12"/>
      <c r="EM48" s="12"/>
      <c r="EN48" s="12"/>
      <c r="EO48" s="12"/>
      <c r="EP48" s="12"/>
      <c r="EQ48" s="12"/>
      <c r="ER48" s="12"/>
      <c r="ES48" s="12"/>
      <c r="ET48" s="12"/>
      <c r="EU48" s="12"/>
      <c r="EV48" s="12"/>
      <c r="EW48" s="12"/>
    </row>
    <row r="49" spans="1:153" s="257" customFormat="1" ht="34.9" customHeight="1" x14ac:dyDescent="0.2">
      <c r="A49" s="12"/>
      <c r="B49" s="44">
        <v>4.4000000000000004</v>
      </c>
      <c r="C49" s="254" t="s">
        <v>31</v>
      </c>
      <c r="D49" s="55"/>
      <c r="E49" s="136">
        <v>0</v>
      </c>
      <c r="F49" s="272"/>
      <c r="G49" s="136">
        <v>0</v>
      </c>
      <c r="H49" s="55"/>
      <c r="I49" s="138">
        <v>0</v>
      </c>
      <c r="J49" s="240"/>
      <c r="K49" s="256">
        <f t="shared" si="1"/>
        <v>0</v>
      </c>
      <c r="L49" s="12"/>
      <c r="M49" s="1"/>
      <c r="N49" s="138">
        <v>0</v>
      </c>
      <c r="O49" s="236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  <c r="AO49" s="12"/>
      <c r="AP49" s="12"/>
      <c r="AQ49" s="12"/>
      <c r="AR49" s="12"/>
      <c r="AS49" s="12"/>
      <c r="AT49" s="12"/>
      <c r="AU49" s="12"/>
      <c r="AV49" s="12"/>
      <c r="AW49" s="12"/>
      <c r="AX49" s="12"/>
      <c r="AY49" s="12"/>
      <c r="AZ49" s="12"/>
      <c r="BA49" s="12"/>
      <c r="BB49" s="12"/>
      <c r="BC49" s="12"/>
      <c r="BD49" s="12"/>
      <c r="BE49" s="12"/>
      <c r="BF49" s="12"/>
      <c r="BG49" s="12"/>
      <c r="BH49" s="12"/>
      <c r="BI49" s="12"/>
      <c r="BJ49" s="12"/>
      <c r="BK49" s="12"/>
      <c r="BL49" s="12"/>
      <c r="BM49" s="12"/>
      <c r="BN49" s="12"/>
      <c r="BO49" s="12"/>
      <c r="BP49" s="12"/>
      <c r="BQ49" s="12"/>
      <c r="BR49" s="12"/>
      <c r="BS49" s="12"/>
      <c r="BT49" s="12"/>
      <c r="BU49" s="12"/>
      <c r="BV49" s="12"/>
      <c r="BW49" s="12"/>
      <c r="BX49" s="12"/>
      <c r="BY49" s="12"/>
      <c r="BZ49" s="12"/>
      <c r="CA49" s="12"/>
      <c r="CB49" s="12"/>
      <c r="CC49" s="12"/>
      <c r="CD49" s="12"/>
      <c r="CE49" s="12"/>
      <c r="CF49" s="12"/>
      <c r="CG49" s="12"/>
      <c r="CH49" s="12"/>
      <c r="CI49" s="12"/>
      <c r="CJ49" s="12"/>
      <c r="CK49" s="12"/>
      <c r="CL49" s="12"/>
      <c r="CM49" s="12"/>
      <c r="CN49" s="12"/>
      <c r="CO49" s="12"/>
      <c r="CP49" s="12"/>
      <c r="CQ49" s="12"/>
      <c r="CR49" s="12"/>
      <c r="CS49" s="12"/>
      <c r="CT49" s="12"/>
      <c r="CU49" s="12"/>
      <c r="CV49" s="12"/>
      <c r="CW49" s="12"/>
      <c r="CX49" s="12"/>
      <c r="CY49" s="12"/>
      <c r="CZ49" s="12"/>
      <c r="DA49" s="12"/>
      <c r="DB49" s="12"/>
      <c r="DC49" s="12"/>
      <c r="DD49" s="12"/>
      <c r="DE49" s="12"/>
      <c r="DF49" s="12"/>
      <c r="DG49" s="12"/>
      <c r="DH49" s="12"/>
      <c r="DI49" s="12"/>
      <c r="DJ49" s="12"/>
      <c r="DK49" s="12"/>
      <c r="DL49" s="12"/>
      <c r="DM49" s="12"/>
      <c r="DN49" s="12"/>
      <c r="DO49" s="12"/>
      <c r="DP49" s="12"/>
      <c r="DQ49" s="12"/>
      <c r="DR49" s="12"/>
      <c r="DS49" s="12"/>
      <c r="DT49" s="12"/>
      <c r="DU49" s="12"/>
      <c r="DV49" s="12"/>
      <c r="DW49" s="12"/>
      <c r="DX49" s="12"/>
      <c r="DY49" s="12"/>
      <c r="DZ49" s="12"/>
      <c r="EA49" s="12"/>
      <c r="EB49" s="12"/>
      <c r="EC49" s="12"/>
      <c r="ED49" s="12"/>
      <c r="EE49" s="12"/>
      <c r="EF49" s="12"/>
      <c r="EG49" s="12"/>
      <c r="EH49" s="12"/>
      <c r="EI49" s="12"/>
      <c r="EJ49" s="12"/>
      <c r="EK49" s="12"/>
      <c r="EL49" s="12"/>
      <c r="EM49" s="12"/>
      <c r="EN49" s="12"/>
      <c r="EO49" s="12"/>
      <c r="EP49" s="12"/>
      <c r="EQ49" s="12"/>
      <c r="ER49" s="12"/>
      <c r="ES49" s="12"/>
      <c r="ET49" s="12"/>
      <c r="EU49" s="12"/>
      <c r="EV49" s="12"/>
      <c r="EW49" s="12"/>
    </row>
    <row r="50" spans="1:153" s="257" customFormat="1" ht="34.9" customHeight="1" x14ac:dyDescent="0.2">
      <c r="A50" s="12"/>
      <c r="B50" s="44">
        <v>4.5</v>
      </c>
      <c r="C50" s="254" t="s">
        <v>29</v>
      </c>
      <c r="D50" s="55"/>
      <c r="E50" s="136">
        <v>0</v>
      </c>
      <c r="F50" s="272"/>
      <c r="G50" s="136">
        <v>0</v>
      </c>
      <c r="H50" s="55"/>
      <c r="I50" s="138">
        <v>0</v>
      </c>
      <c r="J50" s="240"/>
      <c r="K50" s="256">
        <f t="shared" si="1"/>
        <v>0</v>
      </c>
      <c r="L50" s="12"/>
      <c r="M50" s="1"/>
      <c r="N50" s="138">
        <v>0</v>
      </c>
      <c r="O50" s="236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  <c r="AO50" s="12"/>
      <c r="AP50" s="12"/>
      <c r="AQ50" s="12"/>
      <c r="AR50" s="12"/>
      <c r="AS50" s="12"/>
      <c r="AT50" s="12"/>
      <c r="AU50" s="12"/>
      <c r="AV50" s="12"/>
      <c r="AW50" s="12"/>
      <c r="AX50" s="12"/>
      <c r="AY50" s="12"/>
      <c r="AZ50" s="12"/>
      <c r="BA50" s="12"/>
      <c r="BB50" s="12"/>
      <c r="BC50" s="12"/>
      <c r="BD50" s="12"/>
      <c r="BE50" s="12"/>
      <c r="BF50" s="12"/>
      <c r="BG50" s="12"/>
      <c r="BH50" s="12"/>
      <c r="BI50" s="12"/>
      <c r="BJ50" s="12"/>
      <c r="BK50" s="12"/>
      <c r="BL50" s="12"/>
      <c r="BM50" s="12"/>
      <c r="BN50" s="12"/>
      <c r="BO50" s="12"/>
      <c r="BP50" s="12"/>
      <c r="BQ50" s="12"/>
      <c r="BR50" s="12"/>
      <c r="BS50" s="12"/>
      <c r="BT50" s="12"/>
      <c r="BU50" s="12"/>
      <c r="BV50" s="12"/>
      <c r="BW50" s="12"/>
      <c r="BX50" s="12"/>
      <c r="BY50" s="12"/>
      <c r="BZ50" s="12"/>
      <c r="CA50" s="12"/>
      <c r="CB50" s="12"/>
      <c r="CC50" s="12"/>
      <c r="CD50" s="12"/>
      <c r="CE50" s="12"/>
      <c r="CF50" s="12"/>
      <c r="CG50" s="12"/>
      <c r="CH50" s="12"/>
      <c r="CI50" s="12"/>
      <c r="CJ50" s="12"/>
      <c r="CK50" s="12"/>
      <c r="CL50" s="12"/>
      <c r="CM50" s="12"/>
      <c r="CN50" s="12"/>
      <c r="CO50" s="12"/>
      <c r="CP50" s="12"/>
      <c r="CQ50" s="12"/>
      <c r="CR50" s="12"/>
      <c r="CS50" s="12"/>
      <c r="CT50" s="12"/>
      <c r="CU50" s="12"/>
      <c r="CV50" s="12"/>
      <c r="CW50" s="12"/>
      <c r="CX50" s="12"/>
      <c r="CY50" s="12"/>
      <c r="CZ50" s="12"/>
      <c r="DA50" s="12"/>
      <c r="DB50" s="12"/>
      <c r="DC50" s="12"/>
      <c r="DD50" s="12"/>
      <c r="DE50" s="12"/>
      <c r="DF50" s="12"/>
      <c r="DG50" s="12"/>
      <c r="DH50" s="12"/>
      <c r="DI50" s="12"/>
      <c r="DJ50" s="12"/>
      <c r="DK50" s="12"/>
      <c r="DL50" s="12"/>
      <c r="DM50" s="12"/>
      <c r="DN50" s="12"/>
      <c r="DO50" s="12"/>
      <c r="DP50" s="12"/>
      <c r="DQ50" s="12"/>
      <c r="DR50" s="12"/>
      <c r="DS50" s="12"/>
      <c r="DT50" s="12"/>
      <c r="DU50" s="12"/>
      <c r="DV50" s="12"/>
      <c r="DW50" s="12"/>
      <c r="DX50" s="12"/>
      <c r="DY50" s="12"/>
      <c r="DZ50" s="12"/>
      <c r="EA50" s="12"/>
      <c r="EB50" s="12"/>
      <c r="EC50" s="12"/>
      <c r="ED50" s="12"/>
      <c r="EE50" s="12"/>
      <c r="EF50" s="12"/>
      <c r="EG50" s="12"/>
      <c r="EH50" s="12"/>
      <c r="EI50" s="12"/>
      <c r="EJ50" s="12"/>
      <c r="EK50" s="12"/>
      <c r="EL50" s="12"/>
      <c r="EM50" s="12"/>
      <c r="EN50" s="12"/>
      <c r="EO50" s="12"/>
      <c r="EP50" s="12"/>
      <c r="EQ50" s="12"/>
      <c r="ER50" s="12"/>
      <c r="ES50" s="12"/>
      <c r="ET50" s="12"/>
      <c r="EU50" s="12"/>
      <c r="EV50" s="12"/>
      <c r="EW50" s="12"/>
    </row>
    <row r="51" spans="1:153" s="257" customFormat="1" ht="34.9" customHeight="1" x14ac:dyDescent="0.2">
      <c r="A51" s="12"/>
      <c r="B51" s="44">
        <v>4.5999999999999996</v>
      </c>
      <c r="C51" s="254" t="s">
        <v>30</v>
      </c>
      <c r="D51" s="55"/>
      <c r="E51" s="136">
        <v>0</v>
      </c>
      <c r="F51" s="272"/>
      <c r="G51" s="136">
        <v>0</v>
      </c>
      <c r="H51" s="55"/>
      <c r="I51" s="138">
        <v>0</v>
      </c>
      <c r="J51" s="240"/>
      <c r="K51" s="256">
        <f t="shared" si="1"/>
        <v>0</v>
      </c>
      <c r="L51" s="12"/>
      <c r="M51" s="1"/>
      <c r="N51" s="138">
        <v>0</v>
      </c>
      <c r="O51" s="236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</row>
    <row r="52" spans="1:153" s="257" customFormat="1" ht="34.9" customHeight="1" x14ac:dyDescent="0.2">
      <c r="A52" s="12"/>
      <c r="B52" s="44">
        <v>4.7</v>
      </c>
      <c r="C52" s="254" t="s">
        <v>18</v>
      </c>
      <c r="D52" s="55"/>
      <c r="E52" s="136">
        <v>0</v>
      </c>
      <c r="F52" s="272"/>
      <c r="G52" s="136">
        <v>0</v>
      </c>
      <c r="H52" s="55"/>
      <c r="I52" s="138">
        <v>0</v>
      </c>
      <c r="J52" s="240"/>
      <c r="K52" s="256">
        <f t="shared" si="1"/>
        <v>0</v>
      </c>
      <c r="L52" s="12"/>
      <c r="M52" s="1"/>
      <c r="N52" s="138">
        <v>0</v>
      </c>
      <c r="O52" s="236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2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2"/>
      <c r="CR52" s="12"/>
      <c r="CS52" s="12"/>
      <c r="CT52" s="12"/>
      <c r="CU52" s="12"/>
      <c r="CV52" s="12"/>
      <c r="CW52" s="12"/>
      <c r="CX52" s="12"/>
      <c r="CY52" s="12"/>
      <c r="CZ52" s="12"/>
      <c r="DA52" s="12"/>
      <c r="DB52" s="12"/>
      <c r="DC52" s="12"/>
      <c r="DD52" s="12"/>
      <c r="DE52" s="12"/>
      <c r="DF52" s="12"/>
      <c r="DG52" s="12"/>
      <c r="DH52" s="12"/>
      <c r="DI52" s="12"/>
      <c r="DJ52" s="12"/>
      <c r="DK52" s="12"/>
      <c r="DL52" s="12"/>
      <c r="DM52" s="12"/>
      <c r="DN52" s="12"/>
      <c r="DO52" s="12"/>
      <c r="DP52" s="12"/>
      <c r="DQ52" s="12"/>
      <c r="DR52" s="12"/>
      <c r="DS52" s="12"/>
      <c r="DT52" s="12"/>
      <c r="DU52" s="12"/>
      <c r="DV52" s="12"/>
      <c r="DW52" s="12"/>
      <c r="DX52" s="12"/>
      <c r="DY52" s="12"/>
      <c r="DZ52" s="12"/>
      <c r="EA52" s="12"/>
      <c r="EB52" s="12"/>
      <c r="EC52" s="12"/>
      <c r="ED52" s="12"/>
      <c r="EE52" s="12"/>
      <c r="EF52" s="12"/>
      <c r="EG52" s="12"/>
      <c r="EH52" s="12"/>
      <c r="EI52" s="12"/>
      <c r="EJ52" s="12"/>
      <c r="EK52" s="12"/>
      <c r="EL52" s="12"/>
      <c r="EM52" s="12"/>
      <c r="EN52" s="12"/>
      <c r="EO52" s="12"/>
      <c r="EP52" s="12"/>
      <c r="EQ52" s="12"/>
      <c r="ER52" s="12"/>
      <c r="ES52" s="12"/>
      <c r="ET52" s="12"/>
      <c r="EU52" s="12"/>
      <c r="EV52" s="12"/>
      <c r="EW52" s="12"/>
    </row>
    <row r="53" spans="1:153" s="257" customFormat="1" ht="34.9" customHeight="1" x14ac:dyDescent="0.2">
      <c r="A53" s="12"/>
      <c r="B53" s="44">
        <v>4.8</v>
      </c>
      <c r="C53" s="273" t="s">
        <v>39</v>
      </c>
      <c r="D53" s="55"/>
      <c r="E53" s="274">
        <f>SUM(E46:E52)</f>
        <v>0</v>
      </c>
      <c r="F53" s="272"/>
      <c r="G53" s="274">
        <f>SUM(G46:G52)</f>
        <v>0</v>
      </c>
      <c r="H53" s="55"/>
      <c r="I53" s="275">
        <f>SUM(I46:I52)</f>
        <v>0</v>
      </c>
      <c r="J53" s="240"/>
      <c r="K53" s="264">
        <f>SUM(K46:K52)</f>
        <v>0</v>
      </c>
      <c r="L53" s="12"/>
      <c r="M53" s="1"/>
      <c r="N53" s="275">
        <f>SUM(N46:N52)</f>
        <v>0</v>
      </c>
      <c r="O53" s="236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  <c r="AO53" s="12"/>
      <c r="AP53" s="12"/>
      <c r="AQ53" s="12"/>
      <c r="AR53" s="12"/>
      <c r="AS53" s="12"/>
      <c r="AT53" s="12"/>
      <c r="AU53" s="12"/>
      <c r="AV53" s="12"/>
      <c r="AW53" s="12"/>
      <c r="AX53" s="12"/>
      <c r="AY53" s="12"/>
      <c r="AZ53" s="12"/>
      <c r="BA53" s="12"/>
      <c r="BB53" s="12"/>
      <c r="BC53" s="12"/>
      <c r="BD53" s="12"/>
      <c r="BE53" s="12"/>
      <c r="BF53" s="12"/>
      <c r="BG53" s="12"/>
      <c r="BH53" s="12"/>
      <c r="BI53" s="12"/>
      <c r="BJ53" s="12"/>
      <c r="BK53" s="12"/>
      <c r="BL53" s="12"/>
      <c r="BM53" s="12"/>
      <c r="BN53" s="12"/>
      <c r="BO53" s="12"/>
      <c r="BP53" s="12"/>
      <c r="BQ53" s="12"/>
      <c r="BR53" s="12"/>
      <c r="BS53" s="12"/>
      <c r="BT53" s="12"/>
      <c r="BU53" s="12"/>
      <c r="BV53" s="12"/>
      <c r="BW53" s="12"/>
      <c r="BX53" s="12"/>
      <c r="BY53" s="12"/>
      <c r="BZ53" s="12"/>
      <c r="CA53" s="12"/>
      <c r="CB53" s="12"/>
      <c r="CC53" s="12"/>
      <c r="CD53" s="12"/>
      <c r="CE53" s="12"/>
      <c r="CF53" s="12"/>
      <c r="CG53" s="12"/>
      <c r="CH53" s="12"/>
      <c r="CI53" s="12"/>
      <c r="CJ53" s="12"/>
      <c r="CK53" s="12"/>
      <c r="CL53" s="12"/>
      <c r="CM53" s="12"/>
      <c r="CN53" s="12"/>
      <c r="CO53" s="12"/>
      <c r="CP53" s="12"/>
      <c r="CQ53" s="12"/>
      <c r="CR53" s="12"/>
      <c r="CS53" s="12"/>
      <c r="CT53" s="12"/>
      <c r="CU53" s="12"/>
      <c r="CV53" s="12"/>
      <c r="CW53" s="12"/>
      <c r="CX53" s="12"/>
      <c r="CY53" s="12"/>
      <c r="CZ53" s="12"/>
      <c r="DA53" s="12"/>
      <c r="DB53" s="12"/>
      <c r="DC53" s="12"/>
      <c r="DD53" s="12"/>
      <c r="DE53" s="12"/>
      <c r="DF53" s="12"/>
      <c r="DG53" s="12"/>
      <c r="DH53" s="12"/>
      <c r="DI53" s="12"/>
      <c r="DJ53" s="12"/>
      <c r="DK53" s="12"/>
      <c r="DL53" s="12"/>
      <c r="DM53" s="12"/>
      <c r="DN53" s="12"/>
      <c r="DO53" s="12"/>
      <c r="DP53" s="12"/>
      <c r="DQ53" s="12"/>
      <c r="DR53" s="12"/>
      <c r="DS53" s="12"/>
      <c r="DT53" s="12"/>
      <c r="DU53" s="12"/>
      <c r="DV53" s="12"/>
      <c r="DW53" s="12"/>
      <c r="DX53" s="12"/>
      <c r="DY53" s="12"/>
      <c r="DZ53" s="12"/>
      <c r="EA53" s="12"/>
      <c r="EB53" s="12"/>
      <c r="EC53" s="12"/>
      <c r="ED53" s="12"/>
      <c r="EE53" s="12"/>
      <c r="EF53" s="12"/>
      <c r="EG53" s="12"/>
      <c r="EH53" s="12"/>
      <c r="EI53" s="12"/>
      <c r="EJ53" s="12"/>
      <c r="EK53" s="12"/>
      <c r="EL53" s="12"/>
      <c r="EM53" s="12"/>
      <c r="EN53" s="12"/>
      <c r="EO53" s="12"/>
      <c r="EP53" s="12"/>
      <c r="EQ53" s="12"/>
      <c r="ER53" s="12"/>
      <c r="ES53" s="12"/>
      <c r="ET53" s="12"/>
      <c r="EU53" s="12"/>
      <c r="EV53" s="12"/>
      <c r="EW53" s="12"/>
    </row>
    <row r="54" spans="1:153" s="257" customFormat="1" ht="34.9" customHeight="1" thickBot="1" x14ac:dyDescent="0.25">
      <c r="A54" s="12"/>
      <c r="B54" s="44">
        <v>4.9000000000000004</v>
      </c>
      <c r="C54" s="276" t="s">
        <v>38</v>
      </c>
      <c r="D54" s="277"/>
      <c r="E54" s="278">
        <f>D44-E53</f>
        <v>0</v>
      </c>
      <c r="F54" s="279"/>
      <c r="G54" s="278">
        <f>F44-G53</f>
        <v>0</v>
      </c>
      <c r="H54" s="277"/>
      <c r="I54" s="280">
        <f>H44-I53</f>
        <v>0</v>
      </c>
      <c r="J54" s="240"/>
      <c r="K54" s="281">
        <f>K44-K53</f>
        <v>0</v>
      </c>
      <c r="L54" s="12"/>
      <c r="M54" s="282"/>
      <c r="N54" s="280">
        <f>M44-N53</f>
        <v>0</v>
      </c>
      <c r="O54" s="236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  <c r="AO54" s="12"/>
      <c r="AP54" s="12"/>
      <c r="AQ54" s="12"/>
      <c r="AR54" s="12"/>
      <c r="AS54" s="12"/>
      <c r="AT54" s="12"/>
      <c r="AU54" s="12"/>
      <c r="AV54" s="12"/>
      <c r="AW54" s="12"/>
      <c r="AX54" s="12"/>
      <c r="AY54" s="12"/>
      <c r="AZ54" s="12"/>
      <c r="BA54" s="12"/>
      <c r="BB54" s="12"/>
      <c r="BC54" s="12"/>
      <c r="BD54" s="12"/>
      <c r="BE54" s="12"/>
      <c r="BF54" s="12"/>
      <c r="BG54" s="12"/>
      <c r="BH54" s="12"/>
      <c r="BI54" s="12"/>
      <c r="BJ54" s="12"/>
      <c r="BK54" s="12"/>
      <c r="BL54" s="12"/>
      <c r="BM54" s="12"/>
      <c r="BN54" s="12"/>
      <c r="BO54" s="12"/>
      <c r="BP54" s="12"/>
      <c r="BQ54" s="12"/>
      <c r="BR54" s="12"/>
      <c r="BS54" s="12"/>
      <c r="BT54" s="12"/>
      <c r="BU54" s="12"/>
      <c r="BV54" s="12"/>
      <c r="BW54" s="12"/>
      <c r="BX54" s="12"/>
      <c r="BY54" s="12"/>
      <c r="BZ54" s="12"/>
      <c r="CA54" s="12"/>
      <c r="CB54" s="12"/>
      <c r="CC54" s="12"/>
      <c r="CD54" s="12"/>
      <c r="CE54" s="12"/>
      <c r="CF54" s="12"/>
      <c r="CG54" s="12"/>
      <c r="CH54" s="12"/>
      <c r="CI54" s="12"/>
      <c r="CJ54" s="12"/>
      <c r="CK54" s="12"/>
      <c r="CL54" s="12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2"/>
      <c r="CZ54" s="12"/>
      <c r="DA54" s="12"/>
      <c r="DB54" s="12"/>
      <c r="DC54" s="12"/>
      <c r="DD54" s="12"/>
      <c r="DE54" s="12"/>
      <c r="DF54" s="12"/>
      <c r="DG54" s="12"/>
      <c r="DH54" s="12"/>
      <c r="DI54" s="12"/>
      <c r="DJ54" s="12"/>
      <c r="DK54" s="12"/>
      <c r="DL54" s="12"/>
      <c r="DM54" s="12"/>
      <c r="DN54" s="12"/>
      <c r="DO54" s="12"/>
      <c r="DP54" s="12"/>
      <c r="DQ54" s="12"/>
      <c r="DR54" s="12"/>
      <c r="DS54" s="12"/>
      <c r="DT54" s="12"/>
      <c r="DU54" s="12"/>
      <c r="DV54" s="12"/>
      <c r="DW54" s="12"/>
      <c r="DX54" s="12"/>
      <c r="DY54" s="12"/>
      <c r="DZ54" s="12"/>
      <c r="EA54" s="12"/>
      <c r="EB54" s="12"/>
      <c r="EC54" s="12"/>
      <c r="ED54" s="12"/>
      <c r="EE54" s="12"/>
      <c r="EF54" s="12"/>
      <c r="EG54" s="12"/>
      <c r="EH54" s="12"/>
      <c r="EI54" s="12"/>
      <c r="EJ54" s="12"/>
      <c r="EK54" s="12"/>
      <c r="EL54" s="12"/>
      <c r="EM54" s="12"/>
      <c r="EN54" s="12"/>
      <c r="EO54" s="12"/>
      <c r="EP54" s="12"/>
      <c r="EQ54" s="12"/>
      <c r="ER54" s="12"/>
      <c r="ES54" s="12"/>
      <c r="ET54" s="12"/>
      <c r="EU54" s="12"/>
      <c r="EV54" s="12"/>
      <c r="EW54" s="12"/>
    </row>
    <row r="55" spans="1:153" s="288" customFormat="1" ht="16.5" customHeight="1" thickBot="1" x14ac:dyDescent="0.25">
      <c r="A55" s="26"/>
      <c r="B55" s="283"/>
      <c r="C55" s="384"/>
      <c r="D55" s="384"/>
      <c r="E55" s="384"/>
      <c r="F55" s="384"/>
      <c r="G55" s="384"/>
      <c r="H55" s="384"/>
      <c r="I55" s="384"/>
      <c r="J55" s="284"/>
      <c r="K55" s="285"/>
      <c r="L55" s="286"/>
      <c r="M55" s="386"/>
      <c r="N55" s="386"/>
      <c r="O55" s="287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/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/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  <c r="EI55" s="26"/>
      <c r="EJ55" s="26"/>
      <c r="EK55" s="26"/>
      <c r="EL55" s="26"/>
      <c r="EM55" s="26"/>
      <c r="EN55" s="26"/>
      <c r="EO55" s="26"/>
      <c r="EP55" s="26"/>
      <c r="EQ55" s="26"/>
      <c r="ER55" s="26"/>
      <c r="ES55" s="26"/>
      <c r="ET55" s="26"/>
      <c r="EU55" s="26"/>
      <c r="EV55" s="26"/>
      <c r="EW55" s="26"/>
    </row>
    <row r="56" spans="1:153" s="103" customFormat="1" ht="13.5" customHeight="1" x14ac:dyDescent="0.2">
      <c r="A56" s="99"/>
      <c r="B56" s="289"/>
      <c r="C56" s="289"/>
      <c r="D56" s="289"/>
      <c r="E56" s="289"/>
      <c r="F56" s="289"/>
      <c r="G56" s="289"/>
      <c r="H56" s="289"/>
      <c r="I56" s="289"/>
      <c r="J56" s="289"/>
      <c r="K56" s="289"/>
      <c r="L56" s="12"/>
      <c r="M56" s="289"/>
      <c r="N56" s="28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99"/>
      <c r="AZ56" s="99"/>
      <c r="BA56" s="99"/>
      <c r="BB56" s="99"/>
      <c r="BC56" s="99"/>
      <c r="BD56" s="99"/>
      <c r="BE56" s="99"/>
      <c r="BF56" s="99"/>
      <c r="BG56" s="99"/>
      <c r="BH56" s="99"/>
      <c r="BI56" s="99"/>
      <c r="BJ56" s="99"/>
      <c r="BK56" s="99"/>
      <c r="BL56" s="99"/>
      <c r="BM56" s="99"/>
      <c r="BN56" s="99"/>
      <c r="BO56" s="99"/>
      <c r="BP56" s="99"/>
      <c r="BQ56" s="99"/>
      <c r="BR56" s="99"/>
      <c r="BS56" s="99"/>
      <c r="BT56" s="99"/>
      <c r="BU56" s="99"/>
      <c r="BV56" s="99"/>
      <c r="BW56" s="99"/>
      <c r="BX56" s="99"/>
      <c r="BY56" s="99"/>
      <c r="BZ56" s="99"/>
      <c r="CA56" s="99"/>
      <c r="CB56" s="99"/>
      <c r="CC56" s="99"/>
      <c r="CD56" s="99"/>
      <c r="CE56" s="99"/>
      <c r="CF56" s="99"/>
      <c r="CG56" s="99"/>
      <c r="CH56" s="99"/>
      <c r="CI56" s="99"/>
      <c r="CJ56" s="99"/>
      <c r="CK56" s="99"/>
      <c r="CL56" s="99"/>
      <c r="CM56" s="99"/>
      <c r="CN56" s="99"/>
      <c r="CO56" s="99"/>
      <c r="CP56" s="99"/>
      <c r="CQ56" s="99"/>
      <c r="CR56" s="99"/>
      <c r="CS56" s="99"/>
      <c r="CT56" s="99"/>
      <c r="CU56" s="99"/>
      <c r="CV56" s="99"/>
      <c r="CW56" s="99"/>
      <c r="CX56" s="99"/>
      <c r="CY56" s="99"/>
      <c r="CZ56" s="99"/>
      <c r="DA56" s="99"/>
      <c r="DB56" s="99"/>
      <c r="DC56" s="99"/>
      <c r="DD56" s="99"/>
      <c r="DE56" s="99"/>
      <c r="DF56" s="99"/>
      <c r="DG56" s="99"/>
      <c r="DH56" s="99"/>
      <c r="DI56" s="99"/>
      <c r="DJ56" s="99"/>
      <c r="DK56" s="99"/>
      <c r="DL56" s="99"/>
      <c r="DM56" s="99"/>
      <c r="DN56" s="99"/>
      <c r="DO56" s="99"/>
      <c r="DP56" s="99"/>
      <c r="DQ56" s="99"/>
      <c r="DR56" s="99"/>
      <c r="DS56" s="99"/>
      <c r="DT56" s="99"/>
      <c r="DU56" s="99"/>
      <c r="DV56" s="99"/>
      <c r="DW56" s="99"/>
      <c r="DX56" s="99"/>
      <c r="DY56" s="99"/>
      <c r="DZ56" s="99"/>
      <c r="EA56" s="99"/>
      <c r="EB56" s="99"/>
      <c r="EC56" s="99"/>
      <c r="ED56" s="99"/>
      <c r="EE56" s="99"/>
      <c r="EF56" s="99"/>
      <c r="EG56" s="99"/>
      <c r="EH56" s="99"/>
      <c r="EI56" s="99"/>
      <c r="EJ56" s="99"/>
      <c r="EK56" s="99"/>
      <c r="EL56" s="99"/>
      <c r="EM56" s="99"/>
      <c r="EN56" s="99"/>
      <c r="EO56" s="99"/>
      <c r="EP56" s="99"/>
      <c r="EQ56" s="99"/>
      <c r="ER56" s="99"/>
      <c r="ES56" s="99"/>
      <c r="ET56" s="99"/>
      <c r="EU56" s="99"/>
      <c r="EV56" s="99"/>
      <c r="EW56" s="99"/>
    </row>
    <row r="57" spans="1:153" ht="13.5" customHeight="1" x14ac:dyDescent="0.2"/>
    <row r="58" spans="1:153" s="2" customFormat="1" ht="16.5" x14ac:dyDescent="0.2">
      <c r="A58" s="12"/>
      <c r="B58" s="106"/>
      <c r="C58" s="385"/>
      <c r="D58" s="385"/>
      <c r="E58" s="385"/>
      <c r="F58" s="385"/>
      <c r="G58" s="385"/>
      <c r="H58" s="385"/>
      <c r="I58" s="385"/>
      <c r="L58" s="12"/>
      <c r="N58" s="108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  <c r="AO58" s="12"/>
      <c r="AP58" s="12"/>
      <c r="AQ58" s="12"/>
      <c r="AR58" s="12"/>
      <c r="AS58" s="12"/>
      <c r="AT58" s="12"/>
      <c r="AU58" s="12"/>
      <c r="AV58" s="12"/>
      <c r="AW58" s="12"/>
      <c r="AX58" s="12"/>
      <c r="AY58" s="12"/>
      <c r="AZ58" s="12"/>
      <c r="BA58" s="12"/>
      <c r="BB58" s="12"/>
      <c r="BC58" s="12"/>
      <c r="BD58" s="12"/>
      <c r="BE58" s="12"/>
      <c r="BF58" s="12"/>
      <c r="BG58" s="12"/>
      <c r="BH58" s="12"/>
      <c r="BI58" s="12"/>
      <c r="BJ58" s="12"/>
      <c r="BK58" s="12"/>
      <c r="BL58" s="12"/>
      <c r="BM58" s="12"/>
      <c r="BN58" s="12"/>
      <c r="BO58" s="12"/>
      <c r="BP58" s="12"/>
      <c r="BQ58" s="12"/>
      <c r="BR58" s="12"/>
      <c r="BS58" s="12"/>
      <c r="BT58" s="12"/>
      <c r="BU58" s="12"/>
      <c r="BV58" s="12"/>
      <c r="BW58" s="12"/>
      <c r="BX58" s="12"/>
      <c r="BY58" s="12"/>
      <c r="BZ58" s="12"/>
      <c r="CA58" s="12"/>
      <c r="CB58" s="12"/>
      <c r="CC58" s="12"/>
      <c r="CD58" s="12"/>
      <c r="CE58" s="12"/>
      <c r="CF58" s="12"/>
      <c r="CG58" s="12"/>
      <c r="CH58" s="12"/>
      <c r="CI58" s="12"/>
      <c r="CJ58" s="12"/>
      <c r="CK58" s="12"/>
      <c r="CL58" s="12"/>
      <c r="CM58" s="12"/>
      <c r="CN58" s="12"/>
      <c r="CO58" s="12"/>
      <c r="CP58" s="12"/>
      <c r="CQ58" s="12"/>
      <c r="CR58" s="12"/>
      <c r="CS58" s="12"/>
      <c r="CT58" s="12"/>
      <c r="CU58" s="12"/>
      <c r="CV58" s="12"/>
      <c r="CW58" s="12"/>
      <c r="CX58" s="12"/>
      <c r="CY58" s="12"/>
      <c r="CZ58" s="12"/>
      <c r="DA58" s="12"/>
      <c r="DB58" s="12"/>
      <c r="DC58" s="12"/>
      <c r="DD58" s="12"/>
      <c r="DE58" s="12"/>
      <c r="DF58" s="12"/>
      <c r="DG58" s="12"/>
      <c r="DH58" s="12"/>
      <c r="DI58" s="12"/>
      <c r="DJ58" s="12"/>
      <c r="DK58" s="12"/>
      <c r="DL58" s="12"/>
      <c r="DM58" s="12"/>
      <c r="DN58" s="12"/>
      <c r="DO58" s="12"/>
      <c r="DP58" s="12"/>
      <c r="DQ58" s="12"/>
      <c r="DR58" s="12"/>
      <c r="DS58" s="12"/>
      <c r="DT58" s="12"/>
      <c r="DU58" s="12"/>
      <c r="DV58" s="12"/>
      <c r="DW58" s="12"/>
      <c r="DX58" s="12"/>
      <c r="DY58" s="12"/>
      <c r="DZ58" s="12"/>
      <c r="EA58" s="12"/>
      <c r="EB58" s="12"/>
      <c r="EC58" s="12"/>
      <c r="ED58" s="12"/>
      <c r="EE58" s="12"/>
      <c r="EF58" s="12"/>
      <c r="EG58" s="12"/>
      <c r="EH58" s="12"/>
      <c r="EI58" s="12"/>
      <c r="EJ58" s="12"/>
      <c r="EK58" s="12"/>
      <c r="EL58" s="12"/>
      <c r="EM58" s="12"/>
      <c r="EN58" s="12"/>
      <c r="EO58" s="12"/>
      <c r="EP58" s="12"/>
      <c r="EQ58" s="12"/>
      <c r="ER58" s="12"/>
      <c r="ES58" s="12"/>
      <c r="ET58" s="12"/>
      <c r="EU58" s="12"/>
      <c r="EV58" s="12"/>
      <c r="EW58" s="12"/>
    </row>
    <row r="59" spans="1:153" ht="13.5" customHeight="1" x14ac:dyDescent="0.2">
      <c r="E59" s="109"/>
      <c r="F59" s="109"/>
      <c r="G59" s="109"/>
      <c r="I59" s="109"/>
      <c r="N59" s="109"/>
    </row>
    <row r="60" spans="1:153" s="2" customFormat="1" ht="13.5" customHeight="1" x14ac:dyDescent="0.2">
      <c r="A60" s="12"/>
      <c r="B60" s="106"/>
      <c r="E60" s="108"/>
      <c r="F60" s="108"/>
      <c r="G60" s="108"/>
      <c r="I60" s="108"/>
      <c r="L60" s="12"/>
      <c r="N60" s="108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  <c r="AO60" s="12"/>
      <c r="AP60" s="12"/>
      <c r="AQ60" s="12"/>
      <c r="AR60" s="12"/>
      <c r="AS60" s="12"/>
      <c r="AT60" s="12"/>
      <c r="AU60" s="12"/>
      <c r="AV60" s="12"/>
      <c r="AW60" s="12"/>
      <c r="AX60" s="12"/>
      <c r="AY60" s="12"/>
      <c r="AZ60" s="12"/>
      <c r="BA60" s="12"/>
      <c r="BB60" s="12"/>
      <c r="BC60" s="12"/>
      <c r="BD60" s="12"/>
      <c r="BE60" s="12"/>
      <c r="BF60" s="12"/>
      <c r="BG60" s="12"/>
      <c r="BH60" s="12"/>
      <c r="BI60" s="12"/>
      <c r="BJ60" s="12"/>
      <c r="BK60" s="12"/>
      <c r="BL60" s="12"/>
      <c r="BM60" s="12"/>
      <c r="BN60" s="12"/>
      <c r="BO60" s="12"/>
      <c r="BP60" s="12"/>
      <c r="BQ60" s="12"/>
      <c r="BR60" s="12"/>
      <c r="BS60" s="12"/>
      <c r="BT60" s="12"/>
      <c r="BU60" s="12"/>
      <c r="BV60" s="12"/>
      <c r="BW60" s="12"/>
      <c r="BX60" s="12"/>
      <c r="BY60" s="12"/>
      <c r="BZ60" s="12"/>
      <c r="CA60" s="12"/>
      <c r="CB60" s="12"/>
      <c r="CC60" s="12"/>
      <c r="CD60" s="12"/>
      <c r="CE60" s="12"/>
      <c r="CF60" s="12"/>
      <c r="CG60" s="12"/>
      <c r="CH60" s="12"/>
      <c r="CI60" s="12"/>
      <c r="CJ60" s="12"/>
      <c r="CK60" s="12"/>
      <c r="CL60" s="12"/>
      <c r="CM60" s="12"/>
      <c r="CN60" s="12"/>
      <c r="CO60" s="12"/>
      <c r="CP60" s="12"/>
      <c r="CQ60" s="12"/>
      <c r="CR60" s="12"/>
      <c r="CS60" s="12"/>
      <c r="CT60" s="12"/>
      <c r="CU60" s="12"/>
      <c r="CV60" s="12"/>
      <c r="CW60" s="12"/>
      <c r="CX60" s="12"/>
      <c r="CY60" s="12"/>
      <c r="CZ60" s="12"/>
      <c r="DA60" s="12"/>
      <c r="DB60" s="12"/>
      <c r="DC60" s="12"/>
      <c r="DD60" s="12"/>
      <c r="DE60" s="12"/>
      <c r="DF60" s="12"/>
      <c r="DG60" s="12"/>
      <c r="DH60" s="12"/>
      <c r="DI60" s="12"/>
      <c r="DJ60" s="12"/>
      <c r="DK60" s="12"/>
      <c r="DL60" s="12"/>
      <c r="DM60" s="12"/>
      <c r="DN60" s="12"/>
      <c r="DO60" s="12"/>
      <c r="DP60" s="12"/>
      <c r="DQ60" s="12"/>
      <c r="DR60" s="12"/>
      <c r="DS60" s="12"/>
      <c r="DT60" s="12"/>
      <c r="DU60" s="12"/>
      <c r="DV60" s="12"/>
      <c r="DW60" s="12"/>
      <c r="DX60" s="12"/>
      <c r="DY60" s="12"/>
      <c r="DZ60" s="12"/>
      <c r="EA60" s="12"/>
      <c r="EB60" s="12"/>
      <c r="EC60" s="12"/>
      <c r="ED60" s="12"/>
      <c r="EE60" s="12"/>
      <c r="EF60" s="12"/>
      <c r="EG60" s="12"/>
      <c r="EH60" s="12"/>
      <c r="EI60" s="12"/>
      <c r="EJ60" s="12"/>
      <c r="EK60" s="12"/>
      <c r="EL60" s="12"/>
      <c r="EM60" s="12"/>
      <c r="EN60" s="12"/>
      <c r="EO60" s="12"/>
      <c r="EP60" s="12"/>
      <c r="EQ60" s="12"/>
      <c r="ER60" s="12"/>
      <c r="ES60" s="12"/>
      <c r="ET60" s="12"/>
      <c r="EU60" s="12"/>
      <c r="EV60" s="12"/>
      <c r="EW60" s="12"/>
    </row>
    <row r="61" spans="1:153" ht="13.5" customHeight="1" x14ac:dyDescent="0.2">
      <c r="E61" s="109"/>
      <c r="F61" s="109"/>
      <c r="G61" s="109"/>
      <c r="I61" s="109"/>
      <c r="N61" s="109"/>
    </row>
    <row r="62" spans="1:153" ht="13.5" customHeight="1" x14ac:dyDescent="0.2"/>
    <row r="63" spans="1:153" ht="13.5" customHeight="1" x14ac:dyDescent="0.2"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M63" s="289"/>
      <c r="N63" s="289"/>
      <c r="EN63" s="3"/>
      <c r="EO63" s="3"/>
      <c r="EP63" s="3"/>
      <c r="EQ63" s="3"/>
      <c r="ER63" s="3"/>
      <c r="ES63" s="3"/>
      <c r="ET63" s="3"/>
      <c r="EU63" s="3"/>
      <c r="EV63" s="3"/>
      <c r="EW63" s="3"/>
    </row>
    <row r="64" spans="1:153" ht="13.5" customHeight="1" x14ac:dyDescent="0.2">
      <c r="B64" s="289"/>
      <c r="C64" s="289"/>
      <c r="D64" s="289"/>
      <c r="E64" s="289"/>
      <c r="F64" s="289"/>
      <c r="G64" s="289"/>
      <c r="H64" s="289"/>
      <c r="I64" s="289"/>
      <c r="J64" s="289"/>
      <c r="K64" s="289"/>
      <c r="M64" s="289"/>
      <c r="N64" s="289"/>
      <c r="EN64" s="3"/>
      <c r="EO64" s="3"/>
      <c r="EP64" s="3"/>
      <c r="EQ64" s="3"/>
      <c r="ER64" s="3"/>
      <c r="ES64" s="3"/>
      <c r="ET64" s="3"/>
      <c r="EU64" s="3"/>
      <c r="EV64" s="3"/>
      <c r="EW64" s="3"/>
    </row>
    <row r="65" spans="2:153" ht="13.5" customHeight="1" x14ac:dyDescent="0.2">
      <c r="B65" s="289"/>
      <c r="C65" s="289"/>
      <c r="D65" s="289"/>
      <c r="E65" s="289"/>
      <c r="F65" s="289"/>
      <c r="G65" s="289"/>
      <c r="H65" s="289"/>
      <c r="I65" s="289"/>
      <c r="J65" s="289"/>
      <c r="K65" s="289"/>
      <c r="M65" s="289"/>
      <c r="N65" s="289"/>
      <c r="EN65" s="3"/>
      <c r="EO65" s="3"/>
      <c r="EP65" s="3"/>
      <c r="EQ65" s="3"/>
      <c r="ER65" s="3"/>
      <c r="ES65" s="3"/>
      <c r="ET65" s="3"/>
      <c r="EU65" s="3"/>
      <c r="EV65" s="3"/>
      <c r="EW65" s="3"/>
    </row>
    <row r="66" spans="2:153" ht="13.5" customHeight="1" x14ac:dyDescent="0.2">
      <c r="B66" s="289"/>
      <c r="C66" s="289"/>
      <c r="D66" s="289"/>
      <c r="E66" s="289"/>
      <c r="F66" s="289"/>
      <c r="G66" s="289"/>
      <c r="H66" s="289"/>
      <c r="I66" s="289"/>
      <c r="J66" s="289"/>
      <c r="K66" s="289"/>
      <c r="M66" s="289"/>
      <c r="N66" s="289"/>
      <c r="EN66" s="3"/>
      <c r="EO66" s="3"/>
      <c r="EP66" s="3"/>
      <c r="EQ66" s="3"/>
      <c r="ER66" s="3"/>
      <c r="ES66" s="3"/>
      <c r="ET66" s="3"/>
      <c r="EU66" s="3"/>
      <c r="EV66" s="3"/>
      <c r="EW66" s="3"/>
    </row>
    <row r="67" spans="2:153" ht="13.5" customHeight="1" x14ac:dyDescent="0.2">
      <c r="B67" s="289"/>
      <c r="C67" s="289"/>
      <c r="D67" s="289"/>
      <c r="E67" s="289"/>
      <c r="F67" s="289"/>
      <c r="G67" s="289"/>
      <c r="H67" s="289"/>
      <c r="I67" s="289"/>
      <c r="J67" s="289"/>
      <c r="K67" s="289"/>
      <c r="M67" s="289"/>
      <c r="N67" s="289"/>
      <c r="EN67" s="3"/>
      <c r="EO67" s="3"/>
      <c r="EP67" s="3"/>
      <c r="EQ67" s="3"/>
      <c r="ER67" s="3"/>
      <c r="ES67" s="3"/>
      <c r="ET67" s="3"/>
      <c r="EU67" s="3"/>
      <c r="EV67" s="3"/>
      <c r="EW67" s="3"/>
    </row>
    <row r="68" spans="2:153" ht="13.5" customHeight="1" x14ac:dyDescent="0.2">
      <c r="B68" s="289"/>
      <c r="C68" s="289"/>
      <c r="D68" s="289"/>
      <c r="E68" s="289"/>
      <c r="F68" s="289"/>
      <c r="G68" s="289"/>
      <c r="H68" s="289"/>
      <c r="I68" s="289"/>
      <c r="J68" s="289"/>
      <c r="K68" s="289"/>
      <c r="M68" s="289"/>
      <c r="N68" s="289"/>
      <c r="EN68" s="3"/>
      <c r="EO68" s="3"/>
      <c r="EP68" s="3"/>
      <c r="EQ68" s="3"/>
      <c r="ER68" s="3"/>
      <c r="ES68" s="3"/>
      <c r="ET68" s="3"/>
      <c r="EU68" s="3"/>
      <c r="EV68" s="3"/>
      <c r="EW68" s="3"/>
    </row>
    <row r="69" spans="2:153" ht="13.5" customHeight="1" x14ac:dyDescent="0.2">
      <c r="B69" s="289"/>
      <c r="C69" s="289"/>
      <c r="D69" s="289"/>
      <c r="E69" s="289"/>
      <c r="F69" s="289"/>
      <c r="G69" s="289"/>
      <c r="H69" s="289"/>
      <c r="I69" s="289"/>
      <c r="J69" s="289"/>
      <c r="K69" s="289"/>
      <c r="M69" s="289"/>
      <c r="N69" s="289"/>
      <c r="EN69" s="3"/>
      <c r="EO69" s="3"/>
      <c r="EP69" s="3"/>
      <c r="EQ69" s="3"/>
      <c r="ER69" s="3"/>
      <c r="ES69" s="3"/>
      <c r="ET69" s="3"/>
      <c r="EU69" s="3"/>
      <c r="EV69" s="3"/>
      <c r="EW69" s="3"/>
    </row>
    <row r="70" spans="2:153" ht="13.5" customHeight="1" x14ac:dyDescent="0.2">
      <c r="B70" s="289"/>
      <c r="C70" s="289"/>
      <c r="D70" s="289"/>
      <c r="E70" s="289"/>
      <c r="F70" s="289"/>
      <c r="G70" s="289"/>
      <c r="H70" s="289"/>
      <c r="I70" s="289"/>
      <c r="J70" s="289"/>
      <c r="K70" s="289"/>
      <c r="M70" s="289"/>
      <c r="N70" s="289"/>
      <c r="EN70" s="3"/>
      <c r="EO70" s="3"/>
      <c r="EP70" s="3"/>
      <c r="EQ70" s="3"/>
      <c r="ER70" s="3"/>
      <c r="ES70" s="3"/>
      <c r="ET70" s="3"/>
      <c r="EU70" s="3"/>
      <c r="EV70" s="3"/>
      <c r="EW70" s="3"/>
    </row>
    <row r="71" spans="2:153" ht="13.5" customHeight="1" x14ac:dyDescent="0.2">
      <c r="B71" s="289"/>
      <c r="C71" s="289"/>
      <c r="D71" s="289"/>
      <c r="E71" s="289"/>
      <c r="F71" s="289"/>
      <c r="G71" s="289"/>
      <c r="H71" s="289"/>
      <c r="I71" s="289"/>
      <c r="J71" s="289"/>
      <c r="K71" s="289"/>
      <c r="M71" s="289"/>
      <c r="N71" s="289"/>
      <c r="EN71" s="3"/>
      <c r="EO71" s="3"/>
      <c r="EP71" s="3"/>
      <c r="EQ71" s="3"/>
      <c r="ER71" s="3"/>
      <c r="ES71" s="3"/>
      <c r="ET71" s="3"/>
      <c r="EU71" s="3"/>
      <c r="EV71" s="3"/>
      <c r="EW71" s="3"/>
    </row>
    <row r="72" spans="2:153" ht="13.5" customHeight="1" x14ac:dyDescent="0.2"/>
    <row r="73" spans="2:153" ht="13.5" customHeight="1" x14ac:dyDescent="0.2"/>
    <row r="74" spans="2:153" ht="13.5" customHeight="1" x14ac:dyDescent="0.2"/>
    <row r="75" spans="2:153" ht="13.5" customHeight="1" x14ac:dyDescent="0.2"/>
    <row r="76" spans="2:153" ht="13.5" customHeight="1" x14ac:dyDescent="0.2"/>
    <row r="77" spans="2:153" ht="13.5" customHeight="1" x14ac:dyDescent="0.2"/>
    <row r="78" spans="2:153" ht="13.5" customHeight="1" x14ac:dyDescent="0.2"/>
    <row r="79" spans="2:153" ht="13.5" customHeight="1" x14ac:dyDescent="0.2"/>
    <row r="80" spans="2:153" ht="13.5" customHeight="1" x14ac:dyDescent="0.2"/>
    <row r="81" ht="13.5" customHeight="1" x14ac:dyDescent="0.2"/>
    <row r="82" ht="13.5" customHeight="1" x14ac:dyDescent="0.2"/>
  </sheetData>
  <sheetProtection algorithmName="SHA-512" hashValue="TQZQCkmW+wSF+q9A1CwMybDyUiIiaoeNDyHMe8LULrXOoxh19Ws16hotWE0mdwa8nosNSVpisQ7oxr8ZPeQgjg==" saltValue="YHSvJPbOdwo/Ajyh6+aFwg==" spinCount="100000" sheet="1" selectLockedCells="1"/>
  <mergeCells count="27">
    <mergeCell ref="D37:E37"/>
    <mergeCell ref="H34:I34"/>
    <mergeCell ref="F34:G34"/>
    <mergeCell ref="D34:E34"/>
    <mergeCell ref="C32:I32"/>
    <mergeCell ref="K34:K35"/>
    <mergeCell ref="H37:I37"/>
    <mergeCell ref="M34:N35"/>
    <mergeCell ref="M32:N32"/>
    <mergeCell ref="M37:N37"/>
    <mergeCell ref="D45:E45"/>
    <mergeCell ref="H45:I45"/>
    <mergeCell ref="C55:I55"/>
    <mergeCell ref="C58:I58"/>
    <mergeCell ref="M55:N55"/>
    <mergeCell ref="M45:N45"/>
    <mergeCell ref="C2:J2"/>
    <mergeCell ref="D17:F17"/>
    <mergeCell ref="D18:F18"/>
    <mergeCell ref="D19:F19"/>
    <mergeCell ref="D8:E8"/>
    <mergeCell ref="D20:F20"/>
    <mergeCell ref="D21:F21"/>
    <mergeCell ref="D23:F23"/>
    <mergeCell ref="D25:F25"/>
    <mergeCell ref="C11:I12"/>
    <mergeCell ref="D16:F16"/>
  </mergeCells>
  <pageMargins left="0.51181102362204722" right="0.51181102362204722" top="0.78740157480314965" bottom="0.78740157480314965" header="0.31496062992125984" footer="0.31496062992125984"/>
  <pageSetup paperSize="9" scale="47" orientation="landscape" r:id="rId1"/>
  <headerFooter>
    <oddHeader>&amp;L&amp;9Berechnung Ausfallentschädigung&amp;C&amp;9Modell Entgangene Einnahmen&amp;R&amp;9Fachstelle Kultur Kanton Zürich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N110"/>
  <sheetViews>
    <sheetView topLeftCell="A5" zoomScale="80" zoomScaleNormal="80" workbookViewId="0">
      <selection activeCell="D27" sqref="D27"/>
    </sheetView>
  </sheetViews>
  <sheetFormatPr baseColWidth="10" defaultColWidth="11.5703125" defaultRowHeight="12" x14ac:dyDescent="0.2"/>
  <cols>
    <col min="1" max="1" width="5.7109375" style="12" customWidth="1"/>
    <col min="2" max="2" width="5.28515625" style="13" bestFit="1" customWidth="1"/>
    <col min="3" max="3" width="21.5703125" style="14" customWidth="1"/>
    <col min="4" max="4" width="16.85546875" style="3" customWidth="1"/>
    <col min="5" max="5" width="17.28515625" style="3" customWidth="1"/>
    <col min="6" max="8" width="16.85546875" style="3" customWidth="1"/>
    <col min="9" max="9" width="58" style="3" customWidth="1"/>
    <col min="10" max="10" width="3.85546875" style="2" customWidth="1"/>
    <col min="11" max="142" width="11.5703125" style="12"/>
    <col min="143" max="16384" width="11.5703125" style="3"/>
  </cols>
  <sheetData>
    <row r="1" spans="1:144" x14ac:dyDescent="0.2">
      <c r="C1" s="3"/>
      <c r="J1" s="3"/>
      <c r="EM1" s="12"/>
      <c r="EN1" s="12"/>
    </row>
    <row r="2" spans="1:144" ht="20.25" x14ac:dyDescent="0.2">
      <c r="C2" s="378" t="s">
        <v>79</v>
      </c>
      <c r="D2" s="378"/>
      <c r="E2" s="378"/>
      <c r="F2" s="378"/>
      <c r="G2" s="378"/>
      <c r="H2" s="378"/>
      <c r="I2" s="378"/>
      <c r="J2" s="378"/>
      <c r="EM2" s="12"/>
      <c r="EN2" s="12"/>
    </row>
    <row r="3" spans="1:144" ht="15" x14ac:dyDescent="0.2">
      <c r="C3" s="131" t="s">
        <v>93</v>
      </c>
      <c r="J3" s="3"/>
      <c r="EM3" s="12"/>
      <c r="EN3" s="12"/>
    </row>
    <row r="4" spans="1:144" ht="14.25" x14ac:dyDescent="0.2">
      <c r="C4" s="132" t="str">
        <f>'Hauptberechnung durch KF'!B4</f>
        <v>Version 2.2 / 2021.04.28</v>
      </c>
      <c r="J4" s="3"/>
      <c r="EM4" s="12"/>
      <c r="EN4" s="12"/>
    </row>
    <row r="5" spans="1:144" ht="14.25" x14ac:dyDescent="0.2">
      <c r="C5" s="132"/>
      <c r="J5" s="3"/>
      <c r="EM5" s="12"/>
      <c r="EN5" s="12"/>
    </row>
    <row r="6" spans="1:144" s="227" customFormat="1" ht="20.100000000000001" customHeight="1" x14ac:dyDescent="0.2">
      <c r="A6" s="74"/>
      <c r="B6" s="224"/>
      <c r="C6" s="133" t="s">
        <v>80</v>
      </c>
      <c r="D6" s="225"/>
      <c r="E6" s="225"/>
      <c r="F6" s="225"/>
      <c r="G6" s="225"/>
      <c r="H6" s="225"/>
      <c r="I6" s="225"/>
      <c r="J6" s="225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74"/>
      <c r="AI6" s="74"/>
      <c r="AJ6" s="74"/>
      <c r="AK6" s="74"/>
      <c r="AL6" s="74"/>
      <c r="AM6" s="74"/>
      <c r="AN6" s="74"/>
      <c r="AO6" s="74"/>
      <c r="AP6" s="74"/>
      <c r="AQ6" s="74"/>
      <c r="AR6" s="74"/>
      <c r="AS6" s="74"/>
      <c r="AT6" s="74"/>
      <c r="AU6" s="74"/>
      <c r="AV6" s="74"/>
      <c r="AW6" s="74"/>
      <c r="AX6" s="74"/>
      <c r="AY6" s="74"/>
      <c r="AZ6" s="74"/>
      <c r="BA6" s="74"/>
      <c r="BB6" s="74"/>
      <c r="BC6" s="74"/>
      <c r="BD6" s="74"/>
      <c r="BE6" s="74"/>
      <c r="BF6" s="74"/>
      <c r="BG6" s="74"/>
      <c r="BH6" s="74"/>
      <c r="BI6" s="74"/>
      <c r="BJ6" s="74"/>
      <c r="BK6" s="74"/>
      <c r="BL6" s="74"/>
      <c r="BM6" s="74"/>
      <c r="BN6" s="74"/>
      <c r="BO6" s="74"/>
      <c r="BP6" s="74"/>
      <c r="BQ6" s="74"/>
      <c r="BR6" s="74"/>
      <c r="BS6" s="74"/>
      <c r="BT6" s="74"/>
      <c r="BU6" s="74"/>
      <c r="BV6" s="74"/>
      <c r="BW6" s="74"/>
      <c r="BX6" s="74"/>
      <c r="BY6" s="74"/>
      <c r="BZ6" s="74"/>
      <c r="CA6" s="74"/>
      <c r="CB6" s="74"/>
      <c r="CC6" s="74"/>
      <c r="CD6" s="74"/>
      <c r="CE6" s="74"/>
      <c r="CF6" s="74"/>
      <c r="CG6" s="74"/>
      <c r="CH6" s="74"/>
      <c r="CI6" s="74"/>
      <c r="CJ6" s="74"/>
      <c r="CK6" s="74"/>
      <c r="CL6" s="74"/>
      <c r="CM6" s="74"/>
      <c r="CN6" s="74"/>
      <c r="CO6" s="74"/>
      <c r="CP6" s="74"/>
      <c r="CQ6" s="74"/>
      <c r="CR6" s="74"/>
      <c r="CS6" s="74"/>
      <c r="CT6" s="74"/>
      <c r="CU6" s="74"/>
      <c r="CV6" s="74"/>
      <c r="CW6" s="74"/>
      <c r="CX6" s="74"/>
      <c r="CY6" s="74"/>
      <c r="CZ6" s="74"/>
      <c r="DA6" s="74"/>
      <c r="DB6" s="74"/>
      <c r="DC6" s="74"/>
      <c r="DD6" s="74"/>
      <c r="DE6" s="74"/>
      <c r="DF6" s="74"/>
      <c r="DG6" s="74"/>
      <c r="DH6" s="74"/>
      <c r="DI6" s="74"/>
      <c r="DJ6" s="74"/>
      <c r="DK6" s="74"/>
      <c r="DL6" s="74"/>
      <c r="DM6" s="74"/>
      <c r="DN6" s="74"/>
      <c r="DO6" s="74"/>
      <c r="DP6" s="74"/>
      <c r="DQ6" s="74"/>
      <c r="DR6" s="74"/>
      <c r="DS6" s="74"/>
      <c r="DT6" s="74"/>
      <c r="DU6" s="74"/>
      <c r="DV6" s="74"/>
      <c r="DW6" s="74"/>
      <c r="DX6" s="74"/>
      <c r="DY6" s="74"/>
      <c r="DZ6" s="74"/>
      <c r="EA6" s="74"/>
      <c r="EB6" s="74"/>
      <c r="EC6" s="74"/>
      <c r="ED6" s="74"/>
      <c r="EE6" s="74"/>
      <c r="EF6" s="74"/>
      <c r="EG6" s="74"/>
      <c r="EH6" s="74"/>
      <c r="EI6" s="74"/>
      <c r="EJ6" s="74"/>
      <c r="EK6" s="74"/>
      <c r="EL6" s="74"/>
      <c r="EM6" s="74"/>
      <c r="EN6" s="74"/>
    </row>
    <row r="7" spans="1:144" ht="15" thickBot="1" x14ac:dyDescent="0.25">
      <c r="C7" s="132"/>
      <c r="J7" s="3"/>
      <c r="EM7" s="12"/>
      <c r="EN7" s="12"/>
    </row>
    <row r="8" spans="1:144" ht="71.25" customHeight="1" thickBot="1" x14ac:dyDescent="0.25">
      <c r="C8" s="409" t="s">
        <v>91</v>
      </c>
      <c r="D8" s="410"/>
      <c r="E8" s="411" t="s">
        <v>90</v>
      </c>
      <c r="F8" s="412"/>
      <c r="J8" s="3"/>
      <c r="EM8" s="12"/>
      <c r="EN8" s="12"/>
    </row>
    <row r="9" spans="1:144" ht="14.25" x14ac:dyDescent="0.2">
      <c r="C9" s="132"/>
      <c r="J9" s="3"/>
      <c r="EM9" s="12"/>
      <c r="EN9" s="12"/>
    </row>
    <row r="10" spans="1:144" ht="14.25" x14ac:dyDescent="0.2">
      <c r="C10" s="132"/>
      <c r="J10" s="3"/>
      <c r="EM10" s="12"/>
      <c r="EN10" s="12"/>
    </row>
    <row r="11" spans="1:144" ht="14.25" customHeight="1" x14ac:dyDescent="0.2">
      <c r="C11" s="372" t="s">
        <v>74</v>
      </c>
      <c r="D11" s="373"/>
      <c r="E11" s="373"/>
      <c r="F11" s="373"/>
      <c r="G11" s="373"/>
      <c r="H11" s="373"/>
      <c r="I11" s="374"/>
      <c r="J11" s="3"/>
      <c r="EM11" s="12"/>
      <c r="EN11" s="12"/>
    </row>
    <row r="12" spans="1:144" ht="24" customHeight="1" x14ac:dyDescent="0.2">
      <c r="C12" s="375"/>
      <c r="D12" s="376"/>
      <c r="E12" s="376"/>
      <c r="F12" s="376"/>
      <c r="G12" s="376"/>
      <c r="H12" s="376"/>
      <c r="I12" s="377"/>
      <c r="J12" s="3"/>
      <c r="EM12" s="12"/>
      <c r="EN12" s="12"/>
    </row>
    <row r="13" spans="1:144" ht="14.25" x14ac:dyDescent="0.2">
      <c r="C13" s="132"/>
      <c r="J13" s="3"/>
      <c r="EM13" s="12"/>
      <c r="EN13" s="12"/>
    </row>
    <row r="14" spans="1:144" s="227" customFormat="1" ht="20.100000000000001" customHeight="1" x14ac:dyDescent="0.2">
      <c r="A14" s="74"/>
      <c r="B14" s="228"/>
      <c r="C14" s="134" t="s">
        <v>133</v>
      </c>
      <c r="D14" s="229"/>
      <c r="E14" s="229"/>
      <c r="F14" s="229"/>
      <c r="G14" s="229"/>
      <c r="H14" s="229"/>
      <c r="I14" s="229"/>
      <c r="J14" s="229"/>
      <c r="K14" s="74"/>
      <c r="L14" s="74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  <c r="DV14" s="74"/>
      <c r="DW14" s="74"/>
      <c r="DX14" s="74"/>
      <c r="DY14" s="74"/>
      <c r="DZ14" s="74"/>
      <c r="EA14" s="74"/>
      <c r="EB14" s="74"/>
      <c r="EC14" s="74"/>
      <c r="ED14" s="74"/>
      <c r="EE14" s="74"/>
      <c r="EF14" s="74"/>
      <c r="EG14" s="74"/>
      <c r="EH14" s="74"/>
      <c r="EI14" s="74"/>
      <c r="EJ14" s="74"/>
      <c r="EK14" s="74"/>
      <c r="EL14" s="74"/>
      <c r="EM14" s="74"/>
      <c r="EN14" s="74"/>
    </row>
    <row r="15" spans="1:144" ht="12.75" thickBot="1" x14ac:dyDescent="0.25"/>
    <row r="16" spans="1:144" s="19" customFormat="1" ht="16.5" thickBot="1" x14ac:dyDescent="0.3">
      <c r="A16" s="15"/>
      <c r="B16" s="16"/>
      <c r="C16" s="17"/>
      <c r="D16" s="17"/>
      <c r="E16" s="17"/>
      <c r="F16" s="17"/>
      <c r="G16" s="17"/>
      <c r="H16" s="17"/>
      <c r="I16" s="17"/>
      <c r="J16" s="18"/>
    </row>
    <row r="17" spans="1:142" ht="33.75" customHeight="1" thickBot="1" x14ac:dyDescent="0.25">
      <c r="B17" s="23"/>
      <c r="C17" s="417" t="s">
        <v>1</v>
      </c>
      <c r="D17" s="418"/>
      <c r="E17" s="418"/>
      <c r="F17" s="418"/>
      <c r="G17" s="418"/>
      <c r="H17" s="418"/>
      <c r="I17" s="419"/>
      <c r="J17" s="25"/>
      <c r="EI17" s="3"/>
      <c r="EJ17" s="3"/>
      <c r="EK17" s="3"/>
      <c r="EL17" s="3"/>
    </row>
    <row r="18" spans="1:142" s="29" customFormat="1" ht="34.15" customHeight="1" thickBot="1" x14ac:dyDescent="0.25">
      <c r="A18" s="26"/>
      <c r="B18" s="27"/>
      <c r="C18" s="401" t="s">
        <v>2</v>
      </c>
      <c r="D18" s="465"/>
      <c r="E18" s="465"/>
      <c r="F18" s="465"/>
      <c r="G18" s="465"/>
      <c r="H18" s="465"/>
      <c r="I18" s="402"/>
      <c r="J18" s="28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  <c r="CD18" s="26"/>
      <c r="CE18" s="26"/>
      <c r="CF18" s="26"/>
      <c r="CG18" s="26"/>
      <c r="CH18" s="26"/>
      <c r="CI18" s="26"/>
      <c r="CJ18" s="26"/>
      <c r="CK18" s="26"/>
      <c r="CL18" s="26"/>
      <c r="CM18" s="26"/>
      <c r="CN18" s="26"/>
      <c r="CO18" s="26"/>
      <c r="CP18" s="26"/>
      <c r="CQ18" s="26"/>
      <c r="CR18" s="26"/>
      <c r="CS18" s="26"/>
      <c r="CT18" s="26"/>
      <c r="CU18" s="26"/>
      <c r="CV18" s="26"/>
      <c r="CW18" s="26"/>
      <c r="CX18" s="26"/>
      <c r="CY18" s="26"/>
      <c r="CZ18" s="26"/>
      <c r="DA18" s="26"/>
      <c r="DB18" s="26"/>
      <c r="DC18" s="26"/>
      <c r="DD18" s="26"/>
      <c r="DE18" s="26"/>
      <c r="DF18" s="26"/>
      <c r="DG18" s="26"/>
      <c r="DH18" s="26"/>
      <c r="DI18" s="26"/>
      <c r="DJ18" s="26"/>
      <c r="DK18" s="26"/>
      <c r="DL18" s="26"/>
      <c r="DM18" s="26"/>
      <c r="DN18" s="26"/>
      <c r="DO18" s="26"/>
      <c r="DP18" s="26"/>
      <c r="DQ18" s="26"/>
      <c r="DR18" s="26"/>
      <c r="DS18" s="26"/>
      <c r="DT18" s="26"/>
      <c r="DU18" s="26"/>
      <c r="DV18" s="26"/>
      <c r="DW18" s="26"/>
      <c r="DX18" s="26"/>
      <c r="DY18" s="26"/>
      <c r="DZ18" s="26"/>
      <c r="EA18" s="26"/>
      <c r="EB18" s="26"/>
      <c r="EC18" s="26"/>
      <c r="ED18" s="26"/>
    </row>
    <row r="19" spans="1:142" s="118" customFormat="1" ht="14.25" customHeight="1" thickBot="1" x14ac:dyDescent="0.25">
      <c r="A19" s="114"/>
      <c r="B19" s="115"/>
      <c r="C19" s="116"/>
      <c r="D19" s="116"/>
      <c r="E19" s="116"/>
      <c r="F19" s="116" t="s">
        <v>69</v>
      </c>
      <c r="G19" s="116" t="s">
        <v>70</v>
      </c>
      <c r="H19" s="116"/>
      <c r="I19" s="116"/>
      <c r="J19" s="117"/>
      <c r="K19" s="114"/>
      <c r="L19" s="114"/>
      <c r="M19" s="114"/>
      <c r="N19" s="114"/>
      <c r="O19" s="114"/>
      <c r="P19" s="114"/>
      <c r="Q19" s="114"/>
      <c r="R19" s="114"/>
      <c r="S19" s="114"/>
      <c r="T19" s="114"/>
      <c r="U19" s="114"/>
      <c r="V19" s="114"/>
      <c r="W19" s="114"/>
      <c r="X19" s="114"/>
      <c r="Y19" s="114"/>
      <c r="Z19" s="114"/>
      <c r="AA19" s="114"/>
      <c r="AB19" s="114"/>
      <c r="AC19" s="114"/>
      <c r="AD19" s="114"/>
      <c r="AE19" s="114"/>
      <c r="AF19" s="114"/>
      <c r="AG19" s="114"/>
      <c r="AH19" s="114"/>
      <c r="AI19" s="114"/>
      <c r="AJ19" s="114"/>
      <c r="AK19" s="114"/>
      <c r="AL19" s="114"/>
      <c r="AM19" s="114"/>
      <c r="AN19" s="114"/>
      <c r="AO19" s="114"/>
      <c r="AP19" s="114"/>
      <c r="AQ19" s="114"/>
      <c r="AR19" s="114"/>
      <c r="AS19" s="114"/>
      <c r="AT19" s="114"/>
      <c r="AU19" s="114"/>
      <c r="AV19" s="114"/>
      <c r="AW19" s="114"/>
      <c r="AX19" s="114"/>
      <c r="AY19" s="114"/>
      <c r="AZ19" s="114"/>
      <c r="BA19" s="114"/>
      <c r="BB19" s="114"/>
      <c r="BC19" s="114"/>
      <c r="BD19" s="114"/>
      <c r="BE19" s="114"/>
      <c r="BF19" s="114"/>
      <c r="BG19" s="114"/>
      <c r="BH19" s="114"/>
      <c r="BI19" s="114"/>
      <c r="BJ19" s="114"/>
      <c r="BK19" s="114"/>
      <c r="BL19" s="114"/>
      <c r="BM19" s="114"/>
      <c r="BN19" s="114"/>
      <c r="BO19" s="114"/>
      <c r="BP19" s="114"/>
      <c r="BQ19" s="114"/>
      <c r="BR19" s="114"/>
      <c r="BS19" s="114"/>
      <c r="BT19" s="114"/>
      <c r="BU19" s="114"/>
      <c r="BV19" s="114"/>
      <c r="BW19" s="114"/>
      <c r="BX19" s="114"/>
      <c r="BY19" s="114"/>
      <c r="BZ19" s="114"/>
      <c r="CA19" s="114"/>
      <c r="CB19" s="114"/>
      <c r="CC19" s="114"/>
      <c r="CD19" s="114"/>
      <c r="CE19" s="114"/>
      <c r="CF19" s="114"/>
      <c r="CG19" s="114"/>
      <c r="CH19" s="114"/>
      <c r="CI19" s="114"/>
      <c r="CJ19" s="114"/>
      <c r="CK19" s="114"/>
      <c r="CL19" s="114"/>
      <c r="CM19" s="114"/>
      <c r="CN19" s="114"/>
      <c r="CO19" s="114"/>
      <c r="CP19" s="114"/>
      <c r="CQ19" s="114"/>
      <c r="CR19" s="114"/>
      <c r="CS19" s="114"/>
      <c r="CT19" s="114"/>
      <c r="CU19" s="114"/>
      <c r="CV19" s="114"/>
      <c r="CW19" s="114"/>
      <c r="CX19" s="114"/>
      <c r="CY19" s="114"/>
      <c r="CZ19" s="114"/>
      <c r="DA19" s="114"/>
      <c r="DB19" s="114"/>
      <c r="DC19" s="114"/>
      <c r="DD19" s="114"/>
      <c r="DE19" s="114"/>
      <c r="DF19" s="114"/>
      <c r="DG19" s="114"/>
      <c r="DH19" s="114"/>
      <c r="DI19" s="114"/>
      <c r="DJ19" s="114"/>
      <c r="DK19" s="114"/>
      <c r="DL19" s="114"/>
      <c r="DM19" s="114"/>
      <c r="DN19" s="114"/>
      <c r="DO19" s="114"/>
      <c r="DP19" s="114"/>
      <c r="DQ19" s="114"/>
      <c r="DR19" s="114"/>
      <c r="DS19" s="114"/>
      <c r="DT19" s="114"/>
      <c r="DU19" s="114"/>
      <c r="DV19" s="114"/>
      <c r="DW19" s="114"/>
      <c r="DX19" s="114"/>
      <c r="DY19" s="114"/>
      <c r="DZ19" s="114"/>
      <c r="EA19" s="114"/>
      <c r="EB19" s="114"/>
      <c r="EC19" s="114"/>
      <c r="ED19" s="114"/>
    </row>
    <row r="20" spans="1:142" s="124" customFormat="1" ht="34.15" customHeight="1" x14ac:dyDescent="0.2">
      <c r="A20" s="119"/>
      <c r="B20" s="120"/>
      <c r="C20" s="473" t="s">
        <v>71</v>
      </c>
      <c r="D20" s="474"/>
      <c r="E20" s="474"/>
      <c r="F20" s="141"/>
      <c r="G20" s="141"/>
      <c r="H20" s="121"/>
      <c r="I20" s="122"/>
      <c r="J20" s="123"/>
      <c r="K20" s="119"/>
      <c r="L20" s="119"/>
      <c r="M20" s="119"/>
      <c r="N20" s="119"/>
      <c r="O20" s="119"/>
      <c r="P20" s="119"/>
      <c r="Q20" s="119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</row>
    <row r="21" spans="1:142" s="33" customFormat="1" ht="45" customHeight="1" x14ac:dyDescent="0.2">
      <c r="A21" s="21"/>
      <c r="B21" s="22"/>
      <c r="C21" s="30" t="s">
        <v>56</v>
      </c>
      <c r="D21" s="31" t="s">
        <v>134</v>
      </c>
      <c r="E21" s="31" t="s">
        <v>135</v>
      </c>
      <c r="F21" s="31" t="s">
        <v>136</v>
      </c>
      <c r="G21" s="125" t="s">
        <v>137</v>
      </c>
      <c r="H21" s="5"/>
      <c r="I21" s="11"/>
      <c r="J21" s="32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  <c r="BI21" s="21"/>
      <c r="BJ21" s="21"/>
      <c r="BK21" s="21"/>
      <c r="BL21" s="21"/>
      <c r="BM21" s="21"/>
      <c r="BN21" s="21"/>
      <c r="BO21" s="21"/>
      <c r="BP21" s="21"/>
      <c r="BQ21" s="21"/>
      <c r="BR21" s="21"/>
      <c r="BS21" s="21"/>
      <c r="BT21" s="21"/>
      <c r="BU21" s="21"/>
      <c r="BV21" s="21"/>
      <c r="BW21" s="21"/>
      <c r="BX21" s="21"/>
      <c r="BY21" s="21"/>
      <c r="BZ21" s="21"/>
      <c r="CA21" s="21"/>
      <c r="CB21" s="21"/>
      <c r="CC21" s="21"/>
      <c r="CD21" s="21"/>
      <c r="CE21" s="21"/>
      <c r="CF21" s="21"/>
      <c r="CG21" s="21"/>
      <c r="CH21" s="21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21"/>
      <c r="CT21" s="21"/>
      <c r="CU21" s="21"/>
      <c r="CV21" s="21"/>
      <c r="CW21" s="21"/>
      <c r="CX21" s="21"/>
      <c r="CY21" s="21"/>
      <c r="CZ21" s="21"/>
      <c r="DA21" s="21"/>
      <c r="DB21" s="21"/>
      <c r="DC21" s="21"/>
      <c r="DD21" s="21"/>
      <c r="DE21" s="21"/>
      <c r="DF21" s="21"/>
      <c r="DG21" s="21"/>
      <c r="DH21" s="21"/>
      <c r="DI21" s="21"/>
      <c r="DJ21" s="21"/>
      <c r="DK21" s="21"/>
      <c r="DL21" s="21"/>
      <c r="DM21" s="21"/>
      <c r="DN21" s="21"/>
      <c r="DO21" s="21"/>
      <c r="DP21" s="21"/>
      <c r="DQ21" s="21"/>
      <c r="DR21" s="21"/>
      <c r="DS21" s="21"/>
      <c r="DT21" s="21"/>
      <c r="DU21" s="21"/>
      <c r="DV21" s="21"/>
      <c r="DW21" s="21"/>
      <c r="DX21" s="21"/>
      <c r="DY21" s="21"/>
      <c r="DZ21" s="21"/>
      <c r="EA21" s="21"/>
      <c r="EB21" s="21"/>
      <c r="EC21" s="21"/>
      <c r="ED21" s="21"/>
    </row>
    <row r="22" spans="1:142" s="33" customFormat="1" ht="60.75" customHeight="1" thickBot="1" x14ac:dyDescent="0.25">
      <c r="A22" s="21"/>
      <c r="B22" s="22">
        <v>0.1</v>
      </c>
      <c r="C22" s="34" t="s">
        <v>59</v>
      </c>
      <c r="D22" s="142" t="s">
        <v>57</v>
      </c>
      <c r="E22" s="143" t="s">
        <v>57</v>
      </c>
      <c r="F22" s="142" t="s">
        <v>57</v>
      </c>
      <c r="G22" s="142" t="s">
        <v>57</v>
      </c>
      <c r="H22" s="426" t="s">
        <v>75</v>
      </c>
      <c r="I22" s="427"/>
      <c r="J22" s="32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  <c r="BI22" s="21"/>
      <c r="BJ22" s="21"/>
      <c r="BK22" s="21"/>
      <c r="BL22" s="21"/>
      <c r="BM22" s="21"/>
      <c r="BN22" s="21"/>
      <c r="BO22" s="21"/>
      <c r="BP22" s="21"/>
      <c r="BQ22" s="21"/>
      <c r="BR22" s="21"/>
      <c r="BS22" s="21"/>
      <c r="BT22" s="21"/>
      <c r="BU22" s="21"/>
      <c r="BV22" s="21"/>
      <c r="BW22" s="21"/>
      <c r="BX22" s="21"/>
      <c r="BY22" s="21"/>
      <c r="BZ22" s="21"/>
      <c r="CA22" s="21"/>
      <c r="CB22" s="21"/>
      <c r="CC22" s="21"/>
      <c r="CD22" s="21"/>
      <c r="CE22" s="21"/>
      <c r="CF22" s="21"/>
      <c r="CG22" s="21"/>
      <c r="CH22" s="21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21"/>
      <c r="CT22" s="21"/>
      <c r="CU22" s="21"/>
      <c r="CV22" s="21"/>
      <c r="CW22" s="21"/>
      <c r="CX22" s="21"/>
      <c r="CY22" s="21"/>
      <c r="CZ22" s="21"/>
      <c r="DA22" s="21"/>
      <c r="DB22" s="21"/>
      <c r="DC22" s="21"/>
      <c r="DD22" s="21"/>
      <c r="DE22" s="21"/>
      <c r="DF22" s="21"/>
      <c r="DG22" s="21"/>
      <c r="DH22" s="21"/>
      <c r="DI22" s="21"/>
      <c r="DJ22" s="21"/>
      <c r="DK22" s="21"/>
      <c r="DL22" s="21"/>
      <c r="DM22" s="21"/>
      <c r="DN22" s="21"/>
      <c r="DO22" s="21"/>
      <c r="DP22" s="21"/>
      <c r="DQ22" s="21"/>
      <c r="DR22" s="21"/>
      <c r="DS22" s="21"/>
      <c r="DT22" s="21"/>
      <c r="DU22" s="21"/>
      <c r="DV22" s="21"/>
      <c r="DW22" s="21"/>
      <c r="DX22" s="21"/>
      <c r="DY22" s="21"/>
      <c r="DZ22" s="21"/>
      <c r="EA22" s="21"/>
      <c r="EB22" s="21"/>
      <c r="EC22" s="21"/>
      <c r="ED22" s="21"/>
    </row>
    <row r="23" spans="1:142" s="39" customFormat="1" ht="7.5" customHeight="1" thickBot="1" x14ac:dyDescent="0.25">
      <c r="A23" s="21"/>
      <c r="B23" s="35"/>
      <c r="C23" s="36"/>
      <c r="D23" s="37"/>
      <c r="E23" s="37"/>
      <c r="F23" s="37"/>
      <c r="G23" s="37"/>
      <c r="H23" s="5"/>
      <c r="I23" s="38"/>
      <c r="J23" s="32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  <c r="BI23" s="21"/>
      <c r="BJ23" s="21"/>
      <c r="BK23" s="21"/>
      <c r="BL23" s="21"/>
      <c r="BM23" s="21"/>
      <c r="BN23" s="21"/>
      <c r="BO23" s="21"/>
      <c r="BP23" s="21"/>
      <c r="BQ23" s="21"/>
      <c r="BR23" s="21"/>
      <c r="BS23" s="21"/>
      <c r="BT23" s="21"/>
      <c r="BU23" s="21"/>
      <c r="BV23" s="21"/>
      <c r="BW23" s="21"/>
      <c r="BX23" s="21"/>
      <c r="BY23" s="21"/>
      <c r="BZ23" s="21"/>
      <c r="CA23" s="21"/>
      <c r="CB23" s="21"/>
      <c r="CC23" s="21"/>
      <c r="CD23" s="21"/>
      <c r="CE23" s="21"/>
      <c r="CF23" s="21"/>
      <c r="CG23" s="21"/>
      <c r="CH23" s="21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21"/>
      <c r="CT23" s="21"/>
      <c r="CU23" s="21"/>
      <c r="CV23" s="21"/>
      <c r="CW23" s="21"/>
      <c r="CX23" s="21"/>
      <c r="CY23" s="21"/>
      <c r="CZ23" s="21"/>
      <c r="DA23" s="21"/>
      <c r="DB23" s="21"/>
      <c r="DC23" s="21"/>
      <c r="DD23" s="21"/>
      <c r="DE23" s="21"/>
      <c r="DF23" s="21"/>
      <c r="DG23" s="21"/>
      <c r="DH23" s="21"/>
      <c r="DI23" s="21"/>
      <c r="DJ23" s="21"/>
      <c r="DK23" s="21"/>
      <c r="DL23" s="21"/>
      <c r="DM23" s="21"/>
      <c r="DN23" s="21"/>
      <c r="DO23" s="21"/>
      <c r="DP23" s="21"/>
      <c r="DQ23" s="21"/>
      <c r="DR23" s="21"/>
      <c r="DS23" s="21"/>
      <c r="DT23" s="21"/>
      <c r="DU23" s="21"/>
      <c r="DV23" s="21"/>
      <c r="DW23" s="21"/>
      <c r="DX23" s="21"/>
      <c r="DY23" s="21"/>
      <c r="DZ23" s="21"/>
      <c r="EA23" s="21"/>
      <c r="EB23" s="21"/>
      <c r="EC23" s="21"/>
      <c r="ED23" s="21"/>
    </row>
    <row r="24" spans="1:142" s="43" customFormat="1" ht="17.25" customHeight="1" x14ac:dyDescent="0.2">
      <c r="A24" s="26"/>
      <c r="B24" s="40">
        <v>1</v>
      </c>
      <c r="C24" s="428" t="s">
        <v>5</v>
      </c>
      <c r="D24" s="429"/>
      <c r="E24" s="429"/>
      <c r="F24" s="429"/>
      <c r="G24" s="416"/>
      <c r="H24" s="416"/>
      <c r="I24" s="41"/>
      <c r="J24" s="42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6"/>
      <c r="DK24" s="26"/>
      <c r="DL24" s="26"/>
      <c r="DM24" s="26"/>
      <c r="DN24" s="26"/>
      <c r="DO24" s="26"/>
      <c r="DP24" s="26"/>
      <c r="DQ24" s="26"/>
      <c r="DR24" s="26"/>
      <c r="DS24" s="26"/>
      <c r="DT24" s="26"/>
      <c r="DU24" s="26"/>
      <c r="DV24" s="26"/>
      <c r="DW24" s="26"/>
      <c r="DX24" s="26"/>
      <c r="DY24" s="26"/>
      <c r="DZ24" s="26"/>
      <c r="EA24" s="26"/>
      <c r="EB24" s="26"/>
      <c r="EC24" s="26"/>
      <c r="ED24" s="26"/>
    </row>
    <row r="25" spans="1:142" s="33" customFormat="1" ht="75" customHeight="1" x14ac:dyDescent="0.2">
      <c r="A25" s="21"/>
      <c r="B25" s="44"/>
      <c r="C25" s="45"/>
      <c r="D25" s="46" t="s">
        <v>144</v>
      </c>
      <c r="E25" s="47" t="s">
        <v>60</v>
      </c>
      <c r="F25" s="48"/>
      <c r="G25" s="9" t="s">
        <v>5</v>
      </c>
      <c r="H25" s="9" t="s">
        <v>62</v>
      </c>
      <c r="I25" s="49" t="s">
        <v>35</v>
      </c>
      <c r="J25" s="32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  <c r="BT25" s="21"/>
      <c r="BU25" s="21"/>
      <c r="BV25" s="21"/>
      <c r="BW25" s="21"/>
      <c r="BX25" s="21"/>
      <c r="BY25" s="21"/>
      <c r="BZ25" s="21"/>
      <c r="CA25" s="21"/>
      <c r="CB25" s="21"/>
      <c r="CC25" s="21"/>
      <c r="CD25" s="21"/>
      <c r="CE25" s="21"/>
      <c r="CF25" s="21"/>
      <c r="CG25" s="21"/>
      <c r="CH25" s="21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21"/>
      <c r="CT25" s="21"/>
      <c r="CU25" s="21"/>
      <c r="CV25" s="21"/>
      <c r="CW25" s="21"/>
      <c r="CX25" s="21"/>
      <c r="CY25" s="21"/>
      <c r="CZ25" s="21"/>
      <c r="DA25" s="21"/>
      <c r="DB25" s="21"/>
      <c r="DC25" s="21"/>
      <c r="DD25" s="21"/>
      <c r="DE25" s="21"/>
      <c r="DF25" s="21"/>
      <c r="DG25" s="21"/>
      <c r="DH25" s="21"/>
      <c r="DI25" s="21"/>
      <c r="DJ25" s="21"/>
      <c r="DK25" s="21"/>
      <c r="DL25" s="21"/>
      <c r="DM25" s="21"/>
      <c r="DN25" s="21"/>
      <c r="DO25" s="21"/>
      <c r="DP25" s="21"/>
      <c r="DQ25" s="21"/>
      <c r="DR25" s="21"/>
      <c r="DS25" s="21"/>
      <c r="DT25" s="21"/>
      <c r="DU25" s="21"/>
      <c r="DV25" s="21"/>
      <c r="DW25" s="21"/>
      <c r="DX25" s="21"/>
      <c r="DY25" s="21"/>
      <c r="DZ25" s="21"/>
      <c r="EA25" s="21"/>
      <c r="EB25" s="21"/>
      <c r="EC25" s="21"/>
      <c r="ED25" s="21"/>
    </row>
    <row r="26" spans="1:142" s="33" customFormat="1" ht="18" customHeight="1" x14ac:dyDescent="0.2">
      <c r="A26" s="21"/>
      <c r="B26" s="44">
        <v>1.1000000000000001</v>
      </c>
      <c r="C26" s="420" t="s">
        <v>9</v>
      </c>
      <c r="D26" s="421"/>
      <c r="E26" s="421"/>
      <c r="F26" s="423"/>
      <c r="G26" s="424"/>
      <c r="H26" s="50"/>
      <c r="I26" s="51"/>
      <c r="J26" s="32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  <c r="BZ26" s="21"/>
      <c r="CA26" s="21"/>
      <c r="CB26" s="21"/>
      <c r="CC26" s="21"/>
      <c r="CD26" s="21"/>
      <c r="CE26" s="21"/>
      <c r="CF26" s="21"/>
      <c r="CG26" s="21"/>
      <c r="CH26" s="21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21"/>
      <c r="CT26" s="21"/>
      <c r="CU26" s="21"/>
      <c r="CV26" s="21"/>
      <c r="CW26" s="21"/>
      <c r="CX26" s="21"/>
      <c r="CY26" s="21"/>
      <c r="CZ26" s="21"/>
      <c r="DA26" s="21"/>
      <c r="DB26" s="21"/>
      <c r="DC26" s="21"/>
      <c r="DD26" s="21"/>
      <c r="DE26" s="21"/>
      <c r="DF26" s="21"/>
      <c r="DG26" s="21"/>
      <c r="DH26" s="21"/>
      <c r="DI26" s="21"/>
      <c r="DJ26" s="21"/>
      <c r="DK26" s="21"/>
      <c r="DL26" s="21"/>
      <c r="DM26" s="21"/>
      <c r="DN26" s="21"/>
      <c r="DO26" s="21"/>
      <c r="DP26" s="21"/>
      <c r="DQ26" s="21"/>
      <c r="DR26" s="21"/>
      <c r="DS26" s="21"/>
      <c r="DT26" s="21"/>
      <c r="DU26" s="21"/>
      <c r="DV26" s="21"/>
      <c r="DW26" s="21"/>
      <c r="DX26" s="21"/>
      <c r="DY26" s="21"/>
      <c r="DZ26" s="21"/>
      <c r="EA26" s="21"/>
      <c r="EB26" s="21"/>
      <c r="EC26" s="21"/>
      <c r="ED26" s="21"/>
    </row>
    <row r="27" spans="1:142" s="33" customFormat="1" ht="18" customHeight="1" x14ac:dyDescent="0.2">
      <c r="A27" s="21"/>
      <c r="B27" s="44"/>
      <c r="C27" s="52" t="s">
        <v>138</v>
      </c>
      <c r="D27" s="144">
        <v>0</v>
      </c>
      <c r="E27" s="406">
        <f>SUM('Kennzahlen aus den Vorjahren'!K38)</f>
        <v>0</v>
      </c>
      <c r="F27" s="53"/>
      <c r="G27" s="54">
        <f>IF($E$22="Ja",$E$27-D27,0)</f>
        <v>0</v>
      </c>
      <c r="H27" s="55"/>
      <c r="I27" s="146"/>
      <c r="J27" s="32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  <c r="BI27" s="21"/>
      <c r="BJ27" s="21"/>
      <c r="BK27" s="21"/>
      <c r="BL27" s="21"/>
      <c r="BM27" s="21"/>
      <c r="BN27" s="21"/>
      <c r="BO27" s="21"/>
      <c r="BP27" s="21"/>
      <c r="BQ27" s="21"/>
      <c r="BR27" s="21"/>
      <c r="BS27" s="21"/>
      <c r="BT27" s="21"/>
      <c r="BU27" s="21"/>
      <c r="BV27" s="21"/>
      <c r="BW27" s="21"/>
      <c r="BX27" s="21"/>
      <c r="BY27" s="21"/>
      <c r="BZ27" s="21"/>
      <c r="CA27" s="21"/>
      <c r="CB27" s="21"/>
      <c r="CC27" s="21"/>
      <c r="CD27" s="21"/>
      <c r="CE27" s="21"/>
      <c r="CF27" s="21"/>
      <c r="CG27" s="21"/>
      <c r="CH27" s="21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21"/>
      <c r="CT27" s="21"/>
      <c r="CU27" s="21"/>
      <c r="CV27" s="21"/>
      <c r="CW27" s="21"/>
      <c r="CX27" s="21"/>
      <c r="CY27" s="21"/>
      <c r="CZ27" s="21"/>
      <c r="DA27" s="21"/>
      <c r="DB27" s="21"/>
      <c r="DC27" s="21"/>
      <c r="DD27" s="21"/>
      <c r="DE27" s="21"/>
      <c r="DF27" s="21"/>
      <c r="DG27" s="21"/>
      <c r="DH27" s="21"/>
      <c r="DI27" s="21"/>
      <c r="DJ27" s="21"/>
      <c r="DK27" s="21"/>
      <c r="DL27" s="21"/>
      <c r="DM27" s="21"/>
      <c r="DN27" s="21"/>
      <c r="DO27" s="21"/>
      <c r="DP27" s="21"/>
      <c r="DQ27" s="21"/>
      <c r="DR27" s="21"/>
      <c r="DS27" s="21"/>
      <c r="DT27" s="21"/>
      <c r="DU27" s="21"/>
      <c r="DV27" s="21"/>
      <c r="DW27" s="21"/>
      <c r="DX27" s="21"/>
      <c r="DY27" s="21"/>
      <c r="DZ27" s="21"/>
      <c r="EA27" s="21"/>
      <c r="EB27" s="21"/>
      <c r="EC27" s="21"/>
      <c r="ED27" s="21"/>
    </row>
    <row r="28" spans="1:142" s="33" customFormat="1" ht="18" customHeight="1" x14ac:dyDescent="0.2">
      <c r="A28" s="21"/>
      <c r="B28" s="44"/>
      <c r="C28" s="52" t="s">
        <v>139</v>
      </c>
      <c r="D28" s="144">
        <v>0</v>
      </c>
      <c r="E28" s="407"/>
      <c r="F28" s="56"/>
      <c r="G28" s="54">
        <f>IF($E$22="Ja",$E$27-D28,0)</f>
        <v>0</v>
      </c>
      <c r="H28" s="55"/>
      <c r="I28" s="146"/>
      <c r="J28" s="32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/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21"/>
      <c r="CC28" s="21"/>
      <c r="CD28" s="21"/>
      <c r="CE28" s="21"/>
      <c r="CF28" s="21"/>
      <c r="CG28" s="21"/>
      <c r="CH28" s="21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21"/>
      <c r="CT28" s="21"/>
      <c r="CU28" s="21"/>
      <c r="CV28" s="21"/>
      <c r="CW28" s="21"/>
      <c r="CX28" s="21"/>
      <c r="CY28" s="21"/>
      <c r="CZ28" s="21"/>
      <c r="DA28" s="21"/>
      <c r="DB28" s="21"/>
      <c r="DC28" s="21"/>
      <c r="DD28" s="21"/>
      <c r="DE28" s="21"/>
      <c r="DF28" s="21"/>
      <c r="DG28" s="21"/>
      <c r="DH28" s="21"/>
      <c r="DI28" s="21"/>
      <c r="DJ28" s="21"/>
      <c r="DK28" s="21"/>
      <c r="DL28" s="21"/>
      <c r="DM28" s="21"/>
      <c r="DN28" s="21"/>
      <c r="DO28" s="21"/>
      <c r="DP28" s="21"/>
      <c r="DQ28" s="21"/>
      <c r="DR28" s="21"/>
      <c r="DS28" s="21"/>
      <c r="DT28" s="21"/>
      <c r="DU28" s="21"/>
      <c r="DV28" s="21"/>
      <c r="DW28" s="21"/>
      <c r="DX28" s="21"/>
      <c r="DY28" s="21"/>
      <c r="DZ28" s="21"/>
      <c r="EA28" s="21"/>
      <c r="EB28" s="21"/>
      <c r="EC28" s="21"/>
      <c r="ED28" s="21"/>
    </row>
    <row r="29" spans="1:142" s="33" customFormat="1" ht="18" customHeight="1" x14ac:dyDescent="0.2">
      <c r="A29" s="21"/>
      <c r="B29" s="44"/>
      <c r="C29" s="52" t="s">
        <v>140</v>
      </c>
      <c r="D29" s="144">
        <v>0</v>
      </c>
      <c r="E29" s="407"/>
      <c r="F29" s="56"/>
      <c r="G29" s="54">
        <f>IF($F$22="Ja",$E27-D29,0)</f>
        <v>0</v>
      </c>
      <c r="H29" s="55"/>
      <c r="I29" s="146"/>
      <c r="J29" s="32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  <c r="BI29" s="21"/>
      <c r="BJ29" s="21"/>
      <c r="BK29" s="21"/>
      <c r="BL29" s="21"/>
      <c r="BM29" s="21"/>
      <c r="BN29" s="21"/>
      <c r="BO29" s="21"/>
      <c r="BP29" s="21"/>
      <c r="BQ29" s="21"/>
      <c r="BR29" s="21"/>
      <c r="BS29" s="21"/>
      <c r="BT29" s="21"/>
      <c r="BU29" s="21"/>
      <c r="BV29" s="21"/>
      <c r="BW29" s="21"/>
      <c r="BX29" s="21"/>
      <c r="BY29" s="21"/>
      <c r="BZ29" s="21"/>
      <c r="CA29" s="21"/>
      <c r="CB29" s="21"/>
      <c r="CC29" s="21"/>
      <c r="CD29" s="21"/>
      <c r="CE29" s="21"/>
      <c r="CF29" s="21"/>
      <c r="CG29" s="21"/>
      <c r="CH29" s="21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21"/>
      <c r="CT29" s="21"/>
      <c r="CU29" s="21"/>
      <c r="CV29" s="21"/>
      <c r="CW29" s="21"/>
      <c r="CX29" s="21"/>
      <c r="CY29" s="21"/>
      <c r="CZ29" s="21"/>
      <c r="DA29" s="21"/>
      <c r="DB29" s="21"/>
      <c r="DC29" s="21"/>
      <c r="DD29" s="21"/>
      <c r="DE29" s="21"/>
      <c r="DF29" s="21"/>
      <c r="DG29" s="21"/>
      <c r="DH29" s="21"/>
      <c r="DI29" s="21"/>
      <c r="DJ29" s="21"/>
      <c r="DK29" s="21"/>
      <c r="DL29" s="21"/>
      <c r="DM29" s="21"/>
      <c r="DN29" s="21"/>
      <c r="DO29" s="21"/>
      <c r="DP29" s="21"/>
      <c r="DQ29" s="21"/>
      <c r="DR29" s="21"/>
      <c r="DS29" s="21"/>
      <c r="DT29" s="21"/>
      <c r="DU29" s="21"/>
      <c r="DV29" s="21"/>
      <c r="DW29" s="21"/>
      <c r="DX29" s="21"/>
      <c r="DY29" s="21"/>
      <c r="DZ29" s="21"/>
      <c r="EA29" s="21"/>
      <c r="EB29" s="21"/>
      <c r="EC29" s="21"/>
      <c r="ED29" s="21"/>
    </row>
    <row r="30" spans="1:142" s="33" customFormat="1" ht="18" customHeight="1" x14ac:dyDescent="0.2">
      <c r="A30" s="21"/>
      <c r="B30" s="44"/>
      <c r="C30" s="52" t="s">
        <v>141</v>
      </c>
      <c r="D30" s="144">
        <v>0</v>
      </c>
      <c r="E30" s="408"/>
      <c r="F30" s="56"/>
      <c r="G30" s="54">
        <f>IF($G$22="Ja",$E27-D30,0)</f>
        <v>0</v>
      </c>
      <c r="H30" s="55"/>
      <c r="I30" s="146"/>
      <c r="J30" s="32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  <c r="BI30" s="21"/>
      <c r="BJ30" s="21"/>
      <c r="BK30" s="21"/>
      <c r="BL30" s="21"/>
      <c r="BM30" s="21"/>
      <c r="BN30" s="21"/>
      <c r="BO30" s="21"/>
      <c r="BP30" s="21"/>
      <c r="BQ30" s="21"/>
      <c r="BR30" s="21"/>
      <c r="BS30" s="21"/>
      <c r="BT30" s="21"/>
      <c r="BU30" s="21"/>
      <c r="BV30" s="21"/>
      <c r="BW30" s="21"/>
      <c r="BX30" s="21"/>
      <c r="BY30" s="21"/>
      <c r="BZ30" s="21"/>
      <c r="CA30" s="21"/>
      <c r="CB30" s="21"/>
      <c r="CC30" s="21"/>
      <c r="CD30" s="21"/>
      <c r="CE30" s="21"/>
      <c r="CF30" s="21"/>
      <c r="CG30" s="21"/>
      <c r="CH30" s="21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21"/>
      <c r="CT30" s="21"/>
      <c r="CU30" s="21"/>
      <c r="CV30" s="21"/>
      <c r="CW30" s="21"/>
      <c r="CX30" s="21"/>
      <c r="CY30" s="21"/>
      <c r="CZ30" s="21"/>
      <c r="DA30" s="21"/>
      <c r="DB30" s="21"/>
      <c r="DC30" s="21"/>
      <c r="DD30" s="21"/>
      <c r="DE30" s="21"/>
      <c r="DF30" s="21"/>
      <c r="DG30" s="21"/>
      <c r="DH30" s="21"/>
      <c r="DI30" s="21"/>
      <c r="DJ30" s="21"/>
      <c r="DK30" s="21"/>
      <c r="DL30" s="21"/>
      <c r="DM30" s="21"/>
      <c r="DN30" s="21"/>
      <c r="DO30" s="21"/>
      <c r="DP30" s="21"/>
      <c r="DQ30" s="21"/>
      <c r="DR30" s="21"/>
      <c r="DS30" s="21"/>
      <c r="DT30" s="21"/>
      <c r="DU30" s="21"/>
      <c r="DV30" s="21"/>
      <c r="DW30" s="21"/>
      <c r="DX30" s="21"/>
      <c r="DY30" s="21"/>
      <c r="DZ30" s="21"/>
      <c r="EA30" s="21"/>
      <c r="EB30" s="21"/>
      <c r="EC30" s="21"/>
      <c r="ED30" s="21"/>
    </row>
    <row r="31" spans="1:142" s="33" customFormat="1" ht="18" customHeight="1" x14ac:dyDescent="0.2">
      <c r="A31" s="21"/>
      <c r="B31" s="44">
        <v>1.2</v>
      </c>
      <c r="C31" s="420" t="s">
        <v>11</v>
      </c>
      <c r="D31" s="421"/>
      <c r="E31" s="421"/>
      <c r="F31" s="425"/>
      <c r="G31" s="422"/>
      <c r="H31" s="50"/>
      <c r="I31" s="51"/>
      <c r="J31" s="32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  <c r="BI31" s="21"/>
      <c r="BJ31" s="21"/>
      <c r="BK31" s="21"/>
      <c r="BL31" s="21"/>
      <c r="BM31" s="21"/>
      <c r="BN31" s="21"/>
      <c r="BO31" s="21"/>
      <c r="BP31" s="21"/>
      <c r="BQ31" s="21"/>
      <c r="BR31" s="21"/>
      <c r="BS31" s="21"/>
      <c r="BT31" s="21"/>
      <c r="BU31" s="21"/>
      <c r="BV31" s="21"/>
      <c r="BW31" s="21"/>
      <c r="BX31" s="21"/>
      <c r="BY31" s="21"/>
      <c r="BZ31" s="21"/>
      <c r="CA31" s="21"/>
      <c r="CB31" s="21"/>
      <c r="CC31" s="21"/>
      <c r="CD31" s="21"/>
      <c r="CE31" s="21"/>
      <c r="CF31" s="21"/>
      <c r="CG31" s="21"/>
      <c r="CH31" s="21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21"/>
      <c r="CT31" s="21"/>
      <c r="CU31" s="21"/>
      <c r="CV31" s="21"/>
      <c r="CW31" s="21"/>
      <c r="CX31" s="21"/>
      <c r="CY31" s="21"/>
      <c r="CZ31" s="21"/>
      <c r="DA31" s="21"/>
      <c r="DB31" s="21"/>
      <c r="DC31" s="21"/>
      <c r="DD31" s="21"/>
      <c r="DE31" s="21"/>
      <c r="DF31" s="21"/>
      <c r="DG31" s="21"/>
      <c r="DH31" s="21"/>
      <c r="DI31" s="21"/>
      <c r="DJ31" s="21"/>
      <c r="DK31" s="21"/>
      <c r="DL31" s="21"/>
      <c r="DM31" s="21"/>
      <c r="DN31" s="21"/>
      <c r="DO31" s="21"/>
      <c r="DP31" s="21"/>
      <c r="DQ31" s="21"/>
      <c r="DR31" s="21"/>
      <c r="DS31" s="21"/>
      <c r="DT31" s="21"/>
      <c r="DU31" s="21"/>
      <c r="DV31" s="21"/>
      <c r="DW31" s="21"/>
      <c r="DX31" s="21"/>
      <c r="DY31" s="21"/>
      <c r="DZ31" s="21"/>
      <c r="EA31" s="21"/>
      <c r="EB31" s="21"/>
      <c r="EC31" s="21"/>
      <c r="ED31" s="21"/>
    </row>
    <row r="32" spans="1:142" s="33" customFormat="1" ht="18" customHeight="1" x14ac:dyDescent="0.2">
      <c r="A32" s="21"/>
      <c r="B32" s="44"/>
      <c r="C32" s="52" t="s">
        <v>138</v>
      </c>
      <c r="D32" s="144">
        <v>0</v>
      </c>
      <c r="E32" s="406">
        <f>'Kennzahlen aus den Vorjahren'!K39</f>
        <v>0</v>
      </c>
      <c r="F32" s="53"/>
      <c r="G32" s="54">
        <f>IF($E$22="Ja",$E$32-D32,0)</f>
        <v>0</v>
      </c>
      <c r="H32" s="55"/>
      <c r="I32" s="146"/>
      <c r="J32" s="32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  <c r="BI32" s="21"/>
      <c r="BJ32" s="21"/>
      <c r="BK32" s="21"/>
      <c r="BL32" s="21"/>
      <c r="BM32" s="21"/>
      <c r="BN32" s="21"/>
      <c r="BO32" s="21"/>
      <c r="BP32" s="21"/>
      <c r="BQ32" s="21"/>
      <c r="BR32" s="21"/>
      <c r="BS32" s="21"/>
      <c r="BT32" s="21"/>
      <c r="BU32" s="21"/>
      <c r="BV32" s="21"/>
      <c r="BW32" s="21"/>
      <c r="BX32" s="21"/>
      <c r="BY32" s="21"/>
      <c r="BZ32" s="21"/>
      <c r="CA32" s="21"/>
      <c r="CB32" s="21"/>
      <c r="CC32" s="21"/>
      <c r="CD32" s="21"/>
      <c r="CE32" s="21"/>
      <c r="CF32" s="21"/>
      <c r="CG32" s="21"/>
      <c r="CH32" s="21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21"/>
      <c r="CT32" s="21"/>
      <c r="CU32" s="21"/>
      <c r="CV32" s="21"/>
      <c r="CW32" s="21"/>
      <c r="CX32" s="21"/>
      <c r="CY32" s="21"/>
      <c r="CZ32" s="21"/>
      <c r="DA32" s="21"/>
      <c r="DB32" s="21"/>
      <c r="DC32" s="21"/>
      <c r="DD32" s="21"/>
      <c r="DE32" s="21"/>
      <c r="DF32" s="21"/>
      <c r="DG32" s="21"/>
      <c r="DH32" s="21"/>
      <c r="DI32" s="21"/>
      <c r="DJ32" s="21"/>
      <c r="DK32" s="21"/>
      <c r="DL32" s="21"/>
      <c r="DM32" s="21"/>
      <c r="DN32" s="21"/>
      <c r="DO32" s="21"/>
      <c r="DP32" s="21"/>
      <c r="DQ32" s="21"/>
      <c r="DR32" s="21"/>
      <c r="DS32" s="21"/>
      <c r="DT32" s="21"/>
      <c r="DU32" s="21"/>
      <c r="DV32" s="21"/>
      <c r="DW32" s="21"/>
      <c r="DX32" s="21"/>
      <c r="DY32" s="21"/>
      <c r="DZ32" s="21"/>
      <c r="EA32" s="21"/>
      <c r="EB32" s="21"/>
      <c r="EC32" s="21"/>
      <c r="ED32" s="21"/>
    </row>
    <row r="33" spans="1:134" s="33" customFormat="1" ht="18" customHeight="1" x14ac:dyDescent="0.2">
      <c r="A33" s="21"/>
      <c r="B33" s="44"/>
      <c r="C33" s="52" t="s">
        <v>139</v>
      </c>
      <c r="D33" s="144">
        <v>0</v>
      </c>
      <c r="E33" s="407"/>
      <c r="F33" s="56"/>
      <c r="G33" s="54">
        <f>IF($E$22="Ja",$E$32-D33,0)</f>
        <v>0</v>
      </c>
      <c r="H33" s="55"/>
      <c r="I33" s="146"/>
      <c r="J33" s="32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  <c r="BI33" s="21"/>
      <c r="BJ33" s="21"/>
      <c r="BK33" s="21"/>
      <c r="BL33" s="21"/>
      <c r="BM33" s="21"/>
      <c r="BN33" s="21"/>
      <c r="BO33" s="21"/>
      <c r="BP33" s="21"/>
      <c r="BQ33" s="21"/>
      <c r="BR33" s="21"/>
      <c r="BS33" s="21"/>
      <c r="BT33" s="21"/>
      <c r="BU33" s="21"/>
      <c r="BV33" s="21"/>
      <c r="BW33" s="21"/>
      <c r="BX33" s="21"/>
      <c r="BY33" s="21"/>
      <c r="BZ33" s="21"/>
      <c r="CA33" s="21"/>
      <c r="CB33" s="21"/>
      <c r="CC33" s="21"/>
      <c r="CD33" s="21"/>
      <c r="CE33" s="21"/>
      <c r="CF33" s="21"/>
      <c r="CG33" s="21"/>
      <c r="CH33" s="21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21"/>
      <c r="CT33" s="21"/>
      <c r="CU33" s="21"/>
      <c r="CV33" s="21"/>
      <c r="CW33" s="21"/>
      <c r="CX33" s="21"/>
      <c r="CY33" s="21"/>
      <c r="CZ33" s="21"/>
      <c r="DA33" s="21"/>
      <c r="DB33" s="21"/>
      <c r="DC33" s="21"/>
      <c r="DD33" s="21"/>
      <c r="DE33" s="21"/>
      <c r="DF33" s="21"/>
      <c r="DG33" s="21"/>
      <c r="DH33" s="21"/>
      <c r="DI33" s="21"/>
      <c r="DJ33" s="21"/>
      <c r="DK33" s="21"/>
      <c r="DL33" s="21"/>
      <c r="DM33" s="21"/>
      <c r="DN33" s="21"/>
      <c r="DO33" s="21"/>
      <c r="DP33" s="21"/>
      <c r="DQ33" s="21"/>
      <c r="DR33" s="21"/>
      <c r="DS33" s="21"/>
      <c r="DT33" s="21"/>
      <c r="DU33" s="21"/>
      <c r="DV33" s="21"/>
      <c r="DW33" s="21"/>
      <c r="DX33" s="21"/>
      <c r="DY33" s="21"/>
      <c r="DZ33" s="21"/>
      <c r="EA33" s="21"/>
      <c r="EB33" s="21"/>
      <c r="EC33" s="21"/>
      <c r="ED33" s="21"/>
    </row>
    <row r="34" spans="1:134" s="33" customFormat="1" ht="18" customHeight="1" x14ac:dyDescent="0.2">
      <c r="A34" s="21"/>
      <c r="B34" s="44"/>
      <c r="C34" s="52" t="s">
        <v>140</v>
      </c>
      <c r="D34" s="144">
        <v>0</v>
      </c>
      <c r="E34" s="407"/>
      <c r="F34" s="56"/>
      <c r="G34" s="54">
        <f>IF($F$22="Ja",$E32-D34,0)</f>
        <v>0</v>
      </c>
      <c r="H34" s="55"/>
      <c r="I34" s="146"/>
      <c r="J34" s="32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  <c r="BI34" s="21"/>
      <c r="BJ34" s="21"/>
      <c r="BK34" s="21"/>
      <c r="BL34" s="21"/>
      <c r="BM34" s="21"/>
      <c r="BN34" s="21"/>
      <c r="BO34" s="21"/>
      <c r="BP34" s="21"/>
      <c r="BQ34" s="21"/>
      <c r="BR34" s="21"/>
      <c r="BS34" s="21"/>
      <c r="BT34" s="21"/>
      <c r="BU34" s="21"/>
      <c r="BV34" s="21"/>
      <c r="BW34" s="21"/>
      <c r="BX34" s="21"/>
      <c r="BY34" s="21"/>
      <c r="BZ34" s="21"/>
      <c r="CA34" s="21"/>
      <c r="CB34" s="21"/>
      <c r="CC34" s="21"/>
      <c r="CD34" s="21"/>
      <c r="CE34" s="21"/>
      <c r="CF34" s="21"/>
      <c r="CG34" s="21"/>
      <c r="CH34" s="21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21"/>
      <c r="CT34" s="21"/>
      <c r="CU34" s="21"/>
      <c r="CV34" s="21"/>
      <c r="CW34" s="21"/>
      <c r="CX34" s="21"/>
      <c r="CY34" s="21"/>
      <c r="CZ34" s="21"/>
      <c r="DA34" s="21"/>
      <c r="DB34" s="21"/>
      <c r="DC34" s="21"/>
      <c r="DD34" s="21"/>
      <c r="DE34" s="21"/>
      <c r="DF34" s="21"/>
      <c r="DG34" s="21"/>
      <c r="DH34" s="21"/>
      <c r="DI34" s="21"/>
      <c r="DJ34" s="21"/>
      <c r="DK34" s="21"/>
      <c r="DL34" s="21"/>
      <c r="DM34" s="21"/>
      <c r="DN34" s="21"/>
      <c r="DO34" s="21"/>
      <c r="DP34" s="21"/>
      <c r="DQ34" s="21"/>
      <c r="DR34" s="21"/>
      <c r="DS34" s="21"/>
      <c r="DT34" s="21"/>
      <c r="DU34" s="21"/>
      <c r="DV34" s="21"/>
      <c r="DW34" s="21"/>
      <c r="DX34" s="21"/>
      <c r="DY34" s="21"/>
      <c r="DZ34" s="21"/>
      <c r="EA34" s="21"/>
      <c r="EB34" s="21"/>
      <c r="EC34" s="21"/>
      <c r="ED34" s="21"/>
    </row>
    <row r="35" spans="1:134" s="33" customFormat="1" ht="18" customHeight="1" x14ac:dyDescent="0.2">
      <c r="A35" s="21"/>
      <c r="B35" s="44"/>
      <c r="C35" s="52" t="s">
        <v>141</v>
      </c>
      <c r="D35" s="144">
        <v>0</v>
      </c>
      <c r="E35" s="408"/>
      <c r="F35" s="56"/>
      <c r="G35" s="54">
        <f>IF($G$22="Ja",$E32-D35,0)</f>
        <v>0</v>
      </c>
      <c r="H35" s="55"/>
      <c r="I35" s="146"/>
      <c r="J35" s="32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  <c r="BI35" s="21"/>
      <c r="BJ35" s="21"/>
      <c r="BK35" s="21"/>
      <c r="BL35" s="21"/>
      <c r="BM35" s="21"/>
      <c r="BN35" s="21"/>
      <c r="BO35" s="21"/>
      <c r="BP35" s="21"/>
      <c r="BQ35" s="21"/>
      <c r="BR35" s="21"/>
      <c r="BS35" s="21"/>
      <c r="BT35" s="21"/>
      <c r="BU35" s="21"/>
      <c r="BV35" s="21"/>
      <c r="BW35" s="21"/>
      <c r="BX35" s="21"/>
      <c r="BY35" s="21"/>
      <c r="BZ35" s="21"/>
      <c r="CA35" s="21"/>
      <c r="CB35" s="21"/>
      <c r="CC35" s="21"/>
      <c r="CD35" s="21"/>
      <c r="CE35" s="21"/>
      <c r="CF35" s="21"/>
      <c r="CG35" s="21"/>
      <c r="CH35" s="21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21"/>
      <c r="CT35" s="21"/>
      <c r="CU35" s="21"/>
      <c r="CV35" s="21"/>
      <c r="CW35" s="21"/>
      <c r="CX35" s="21"/>
      <c r="CY35" s="21"/>
      <c r="CZ35" s="21"/>
      <c r="DA35" s="21"/>
      <c r="DB35" s="21"/>
      <c r="DC35" s="21"/>
      <c r="DD35" s="21"/>
      <c r="DE35" s="21"/>
      <c r="DF35" s="21"/>
      <c r="DG35" s="21"/>
      <c r="DH35" s="21"/>
      <c r="DI35" s="21"/>
      <c r="DJ35" s="21"/>
      <c r="DK35" s="21"/>
      <c r="DL35" s="21"/>
      <c r="DM35" s="21"/>
      <c r="DN35" s="21"/>
      <c r="DO35" s="21"/>
      <c r="DP35" s="21"/>
      <c r="DQ35" s="21"/>
      <c r="DR35" s="21"/>
      <c r="DS35" s="21"/>
      <c r="DT35" s="21"/>
      <c r="DU35" s="21"/>
      <c r="DV35" s="21"/>
      <c r="DW35" s="21"/>
      <c r="DX35" s="21"/>
      <c r="DY35" s="21"/>
      <c r="DZ35" s="21"/>
      <c r="EA35" s="21"/>
      <c r="EB35" s="21"/>
      <c r="EC35" s="21"/>
      <c r="ED35" s="21"/>
    </row>
    <row r="36" spans="1:134" s="33" customFormat="1" ht="18" customHeight="1" x14ac:dyDescent="0.2">
      <c r="A36" s="21"/>
      <c r="B36" s="44">
        <v>1.3</v>
      </c>
      <c r="C36" s="420" t="s">
        <v>12</v>
      </c>
      <c r="D36" s="421"/>
      <c r="E36" s="421"/>
      <c r="F36" s="421"/>
      <c r="G36" s="422"/>
      <c r="H36" s="50"/>
      <c r="I36" s="51"/>
      <c r="J36" s="32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  <c r="BI36" s="21"/>
      <c r="BJ36" s="21"/>
      <c r="BK36" s="21"/>
      <c r="BL36" s="21"/>
      <c r="BM36" s="21"/>
      <c r="BN36" s="21"/>
      <c r="BO36" s="21"/>
      <c r="BP36" s="21"/>
      <c r="BQ36" s="21"/>
      <c r="BR36" s="21"/>
      <c r="BS36" s="21"/>
      <c r="BT36" s="21"/>
      <c r="BU36" s="21"/>
      <c r="BV36" s="21"/>
      <c r="BW36" s="21"/>
      <c r="BX36" s="21"/>
      <c r="BY36" s="21"/>
      <c r="BZ36" s="21"/>
      <c r="CA36" s="21"/>
      <c r="CB36" s="21"/>
      <c r="CC36" s="21"/>
      <c r="CD36" s="21"/>
      <c r="CE36" s="21"/>
      <c r="CF36" s="21"/>
      <c r="CG36" s="21"/>
      <c r="CH36" s="21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21"/>
      <c r="CT36" s="21"/>
      <c r="CU36" s="21"/>
      <c r="CV36" s="21"/>
      <c r="CW36" s="21"/>
      <c r="CX36" s="21"/>
      <c r="CY36" s="21"/>
      <c r="CZ36" s="21"/>
      <c r="DA36" s="21"/>
      <c r="DB36" s="21"/>
      <c r="DC36" s="21"/>
      <c r="DD36" s="21"/>
      <c r="DE36" s="21"/>
      <c r="DF36" s="21"/>
      <c r="DG36" s="21"/>
      <c r="DH36" s="21"/>
      <c r="DI36" s="21"/>
      <c r="DJ36" s="21"/>
      <c r="DK36" s="21"/>
      <c r="DL36" s="21"/>
      <c r="DM36" s="21"/>
      <c r="DN36" s="21"/>
      <c r="DO36" s="21"/>
      <c r="DP36" s="21"/>
      <c r="DQ36" s="21"/>
      <c r="DR36" s="21"/>
      <c r="DS36" s="21"/>
      <c r="DT36" s="21"/>
      <c r="DU36" s="21"/>
      <c r="DV36" s="21"/>
      <c r="DW36" s="21"/>
      <c r="DX36" s="21"/>
      <c r="DY36" s="21"/>
      <c r="DZ36" s="21"/>
      <c r="EA36" s="21"/>
      <c r="EB36" s="21"/>
      <c r="EC36" s="21"/>
      <c r="ED36" s="21"/>
    </row>
    <row r="37" spans="1:134" s="33" customFormat="1" ht="18" customHeight="1" x14ac:dyDescent="0.2">
      <c r="A37" s="21"/>
      <c r="B37" s="44"/>
      <c r="C37" s="52" t="s">
        <v>138</v>
      </c>
      <c r="D37" s="144">
        <v>0</v>
      </c>
      <c r="E37" s="406">
        <f>'Kennzahlen aus den Vorjahren'!K40</f>
        <v>0</v>
      </c>
      <c r="F37" s="53"/>
      <c r="G37" s="54">
        <f>IF($E$22="Ja",$E$37-D37,0)</f>
        <v>0</v>
      </c>
      <c r="H37" s="55"/>
      <c r="I37" s="146"/>
      <c r="J37" s="32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21"/>
      <c r="BR37" s="21"/>
      <c r="BS37" s="21"/>
      <c r="BT37" s="21"/>
      <c r="BU37" s="21"/>
      <c r="BV37" s="21"/>
      <c r="BW37" s="21"/>
      <c r="BX37" s="21"/>
      <c r="BY37" s="21"/>
      <c r="BZ37" s="21"/>
      <c r="CA37" s="21"/>
      <c r="CB37" s="21"/>
      <c r="CC37" s="21"/>
      <c r="CD37" s="21"/>
      <c r="CE37" s="21"/>
      <c r="CF37" s="21"/>
      <c r="CG37" s="21"/>
      <c r="CH37" s="21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21"/>
      <c r="CT37" s="21"/>
      <c r="CU37" s="21"/>
      <c r="CV37" s="21"/>
      <c r="CW37" s="21"/>
      <c r="CX37" s="21"/>
      <c r="CY37" s="21"/>
      <c r="CZ37" s="21"/>
      <c r="DA37" s="21"/>
      <c r="DB37" s="21"/>
      <c r="DC37" s="21"/>
      <c r="DD37" s="21"/>
      <c r="DE37" s="21"/>
      <c r="DF37" s="21"/>
      <c r="DG37" s="21"/>
      <c r="DH37" s="21"/>
      <c r="DI37" s="21"/>
      <c r="DJ37" s="21"/>
      <c r="DK37" s="21"/>
      <c r="DL37" s="21"/>
      <c r="DM37" s="21"/>
      <c r="DN37" s="21"/>
      <c r="DO37" s="21"/>
      <c r="DP37" s="21"/>
      <c r="DQ37" s="21"/>
      <c r="DR37" s="21"/>
      <c r="DS37" s="21"/>
      <c r="DT37" s="21"/>
      <c r="DU37" s="21"/>
      <c r="DV37" s="21"/>
      <c r="DW37" s="21"/>
      <c r="DX37" s="21"/>
      <c r="DY37" s="21"/>
      <c r="DZ37" s="21"/>
      <c r="EA37" s="21"/>
      <c r="EB37" s="21"/>
      <c r="EC37" s="21"/>
      <c r="ED37" s="21"/>
    </row>
    <row r="38" spans="1:134" s="33" customFormat="1" ht="18" customHeight="1" x14ac:dyDescent="0.2">
      <c r="A38" s="21"/>
      <c r="B38" s="44"/>
      <c r="C38" s="52" t="s">
        <v>139</v>
      </c>
      <c r="D38" s="144">
        <v>0</v>
      </c>
      <c r="E38" s="407"/>
      <c r="F38" s="56"/>
      <c r="G38" s="54">
        <f>IF($E$22="Ja",$E$37-D38,0)</f>
        <v>0</v>
      </c>
      <c r="H38" s="55"/>
      <c r="I38" s="146"/>
      <c r="J38" s="32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21"/>
      <c r="BR38" s="21"/>
      <c r="BS38" s="21"/>
      <c r="BT38" s="21"/>
      <c r="BU38" s="21"/>
      <c r="BV38" s="21"/>
      <c r="BW38" s="21"/>
      <c r="BX38" s="21"/>
      <c r="BY38" s="21"/>
      <c r="BZ38" s="21"/>
      <c r="CA38" s="21"/>
      <c r="CB38" s="21"/>
      <c r="CC38" s="21"/>
      <c r="CD38" s="21"/>
      <c r="CE38" s="21"/>
      <c r="CF38" s="21"/>
      <c r="CG38" s="21"/>
      <c r="CH38" s="21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21"/>
      <c r="CT38" s="21"/>
      <c r="CU38" s="21"/>
      <c r="CV38" s="21"/>
      <c r="CW38" s="21"/>
      <c r="CX38" s="21"/>
      <c r="CY38" s="21"/>
      <c r="CZ38" s="21"/>
      <c r="DA38" s="21"/>
      <c r="DB38" s="21"/>
      <c r="DC38" s="21"/>
      <c r="DD38" s="21"/>
      <c r="DE38" s="21"/>
      <c r="DF38" s="21"/>
      <c r="DG38" s="21"/>
      <c r="DH38" s="21"/>
      <c r="DI38" s="21"/>
      <c r="DJ38" s="21"/>
      <c r="DK38" s="21"/>
      <c r="DL38" s="21"/>
      <c r="DM38" s="21"/>
      <c r="DN38" s="21"/>
      <c r="DO38" s="21"/>
      <c r="DP38" s="21"/>
      <c r="DQ38" s="21"/>
      <c r="DR38" s="21"/>
      <c r="DS38" s="21"/>
      <c r="DT38" s="21"/>
      <c r="DU38" s="21"/>
      <c r="DV38" s="21"/>
      <c r="DW38" s="21"/>
      <c r="DX38" s="21"/>
      <c r="DY38" s="21"/>
      <c r="DZ38" s="21"/>
      <c r="EA38" s="21"/>
      <c r="EB38" s="21"/>
      <c r="EC38" s="21"/>
      <c r="ED38" s="21"/>
    </row>
    <row r="39" spans="1:134" s="33" customFormat="1" ht="18" customHeight="1" x14ac:dyDescent="0.2">
      <c r="A39" s="21"/>
      <c r="B39" s="44"/>
      <c r="C39" s="52" t="s">
        <v>140</v>
      </c>
      <c r="D39" s="144">
        <v>0</v>
      </c>
      <c r="E39" s="407"/>
      <c r="F39" s="56"/>
      <c r="G39" s="54">
        <f>IF($F$22="Ja",$E37-D39,0)</f>
        <v>0</v>
      </c>
      <c r="H39" s="55"/>
      <c r="I39" s="146"/>
      <c r="J39" s="32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21"/>
      <c r="BR39" s="21"/>
      <c r="BS39" s="21"/>
      <c r="BT39" s="21"/>
      <c r="BU39" s="21"/>
      <c r="BV39" s="21"/>
      <c r="BW39" s="21"/>
      <c r="BX39" s="21"/>
      <c r="BY39" s="21"/>
      <c r="BZ39" s="21"/>
      <c r="CA39" s="21"/>
      <c r="CB39" s="21"/>
      <c r="CC39" s="21"/>
      <c r="CD39" s="21"/>
      <c r="CE39" s="21"/>
      <c r="CF39" s="21"/>
      <c r="CG39" s="21"/>
      <c r="CH39" s="21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21"/>
      <c r="CT39" s="21"/>
      <c r="CU39" s="21"/>
      <c r="CV39" s="21"/>
      <c r="CW39" s="21"/>
      <c r="CX39" s="21"/>
      <c r="CY39" s="21"/>
      <c r="CZ39" s="21"/>
      <c r="DA39" s="21"/>
      <c r="DB39" s="21"/>
      <c r="DC39" s="21"/>
      <c r="DD39" s="21"/>
      <c r="DE39" s="21"/>
      <c r="DF39" s="21"/>
      <c r="DG39" s="21"/>
      <c r="DH39" s="21"/>
      <c r="DI39" s="21"/>
      <c r="DJ39" s="21"/>
      <c r="DK39" s="21"/>
      <c r="DL39" s="21"/>
      <c r="DM39" s="21"/>
      <c r="DN39" s="21"/>
      <c r="DO39" s="21"/>
      <c r="DP39" s="21"/>
      <c r="DQ39" s="21"/>
      <c r="DR39" s="21"/>
      <c r="DS39" s="21"/>
      <c r="DT39" s="21"/>
      <c r="DU39" s="21"/>
      <c r="DV39" s="21"/>
      <c r="DW39" s="21"/>
      <c r="DX39" s="21"/>
      <c r="DY39" s="21"/>
      <c r="DZ39" s="21"/>
      <c r="EA39" s="21"/>
      <c r="EB39" s="21"/>
      <c r="EC39" s="21"/>
      <c r="ED39" s="21"/>
    </row>
    <row r="40" spans="1:134" s="33" customFormat="1" ht="18" customHeight="1" x14ac:dyDescent="0.2">
      <c r="A40" s="21"/>
      <c r="B40" s="44"/>
      <c r="C40" s="52" t="s">
        <v>141</v>
      </c>
      <c r="D40" s="144">
        <v>0</v>
      </c>
      <c r="E40" s="408"/>
      <c r="F40" s="56"/>
      <c r="G40" s="54">
        <f>IF($G$22="Ja",$E37-D40,0)</f>
        <v>0</v>
      </c>
      <c r="H40" s="55"/>
      <c r="I40" s="146"/>
      <c r="J40" s="32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21"/>
      <c r="BR40" s="21"/>
      <c r="BS40" s="21"/>
      <c r="BT40" s="21"/>
      <c r="BU40" s="21"/>
      <c r="BV40" s="21"/>
      <c r="BW40" s="21"/>
      <c r="BX40" s="21"/>
      <c r="BY40" s="21"/>
      <c r="BZ40" s="21"/>
      <c r="CA40" s="21"/>
      <c r="CB40" s="21"/>
      <c r="CC40" s="21"/>
      <c r="CD40" s="21"/>
      <c r="CE40" s="21"/>
      <c r="CF40" s="21"/>
      <c r="CG40" s="21"/>
      <c r="CH40" s="21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21"/>
      <c r="CT40" s="21"/>
      <c r="CU40" s="21"/>
      <c r="CV40" s="21"/>
      <c r="CW40" s="21"/>
      <c r="CX40" s="21"/>
      <c r="CY40" s="21"/>
      <c r="CZ40" s="21"/>
      <c r="DA40" s="21"/>
      <c r="DB40" s="21"/>
      <c r="DC40" s="21"/>
      <c r="DD40" s="21"/>
      <c r="DE40" s="21"/>
      <c r="DF40" s="21"/>
      <c r="DG40" s="21"/>
      <c r="DH40" s="21"/>
      <c r="DI40" s="21"/>
      <c r="DJ40" s="21"/>
      <c r="DK40" s="21"/>
      <c r="DL40" s="21"/>
      <c r="DM40" s="21"/>
      <c r="DN40" s="21"/>
      <c r="DO40" s="21"/>
      <c r="DP40" s="21"/>
      <c r="DQ40" s="21"/>
      <c r="DR40" s="21"/>
      <c r="DS40" s="21"/>
      <c r="DT40" s="21"/>
      <c r="DU40" s="21"/>
      <c r="DV40" s="21"/>
      <c r="DW40" s="21"/>
      <c r="DX40" s="21"/>
      <c r="DY40" s="21"/>
      <c r="DZ40" s="21"/>
      <c r="EA40" s="21"/>
      <c r="EB40" s="21"/>
      <c r="EC40" s="21"/>
      <c r="ED40" s="21"/>
    </row>
    <row r="41" spans="1:134" s="33" customFormat="1" ht="29.25" customHeight="1" x14ac:dyDescent="0.2">
      <c r="A41" s="21"/>
      <c r="B41" s="44">
        <v>1.4</v>
      </c>
      <c r="C41" s="430" t="s">
        <v>42</v>
      </c>
      <c r="D41" s="431"/>
      <c r="E41" s="431"/>
      <c r="F41" s="431"/>
      <c r="G41" s="432"/>
      <c r="H41" s="50"/>
      <c r="I41" s="51" t="s">
        <v>129</v>
      </c>
      <c r="J41" s="32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  <c r="BZ41" s="21"/>
      <c r="CA41" s="21"/>
      <c r="CB41" s="21"/>
      <c r="CC41" s="21"/>
      <c r="CD41" s="21"/>
      <c r="CE41" s="21"/>
      <c r="CF41" s="21"/>
      <c r="CG41" s="21"/>
      <c r="CH41" s="21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21"/>
      <c r="CT41" s="21"/>
      <c r="CU41" s="21"/>
      <c r="CV41" s="21"/>
      <c r="CW41" s="21"/>
      <c r="CX41" s="21"/>
      <c r="CY41" s="21"/>
      <c r="CZ41" s="21"/>
      <c r="DA41" s="21"/>
      <c r="DB41" s="21"/>
      <c r="DC41" s="21"/>
      <c r="DD41" s="21"/>
      <c r="DE41" s="21"/>
      <c r="DF41" s="21"/>
      <c r="DG41" s="21"/>
      <c r="DH41" s="21"/>
      <c r="DI41" s="21"/>
      <c r="DJ41" s="21"/>
      <c r="DK41" s="21"/>
      <c r="DL41" s="21"/>
      <c r="DM41" s="21"/>
      <c r="DN41" s="21"/>
      <c r="DO41" s="21"/>
      <c r="DP41" s="21"/>
      <c r="DQ41" s="21"/>
      <c r="DR41" s="21"/>
      <c r="DS41" s="21"/>
      <c r="DT41" s="21"/>
      <c r="DU41" s="21"/>
      <c r="DV41" s="21"/>
      <c r="DW41" s="21"/>
      <c r="DX41" s="21"/>
      <c r="DY41" s="21"/>
      <c r="DZ41" s="21"/>
      <c r="EA41" s="21"/>
      <c r="EB41" s="21"/>
      <c r="EC41" s="21"/>
      <c r="ED41" s="21"/>
    </row>
    <row r="42" spans="1:134" s="33" customFormat="1" ht="18" customHeight="1" x14ac:dyDescent="0.2">
      <c r="A42" s="21"/>
      <c r="B42" s="57"/>
      <c r="C42" s="52" t="s">
        <v>138</v>
      </c>
      <c r="D42" s="144">
        <v>0</v>
      </c>
      <c r="E42" s="406">
        <f>'Kennzahlen aus den Vorjahren'!K41</f>
        <v>0</v>
      </c>
      <c r="F42" s="53"/>
      <c r="G42" s="54">
        <f>IF($E$22="Ja",$E$42-D42,0)</f>
        <v>0</v>
      </c>
      <c r="H42" s="55"/>
      <c r="I42" s="146"/>
      <c r="J42" s="32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21"/>
      <c r="BR42" s="21"/>
      <c r="BS42" s="21"/>
      <c r="BT42" s="21"/>
      <c r="BU42" s="21"/>
      <c r="BV42" s="21"/>
      <c r="BW42" s="21"/>
      <c r="BX42" s="21"/>
      <c r="BY42" s="21"/>
      <c r="BZ42" s="21"/>
      <c r="CA42" s="21"/>
      <c r="CB42" s="21"/>
      <c r="CC42" s="21"/>
      <c r="CD42" s="21"/>
      <c r="CE42" s="21"/>
      <c r="CF42" s="21"/>
      <c r="CG42" s="21"/>
      <c r="CH42" s="21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21"/>
      <c r="CT42" s="21"/>
      <c r="CU42" s="21"/>
      <c r="CV42" s="21"/>
      <c r="CW42" s="21"/>
      <c r="CX42" s="21"/>
      <c r="CY42" s="21"/>
      <c r="CZ42" s="21"/>
      <c r="DA42" s="21"/>
      <c r="DB42" s="21"/>
      <c r="DC42" s="21"/>
      <c r="DD42" s="21"/>
      <c r="DE42" s="21"/>
      <c r="DF42" s="21"/>
      <c r="DG42" s="21"/>
      <c r="DH42" s="21"/>
      <c r="DI42" s="21"/>
      <c r="DJ42" s="21"/>
      <c r="DK42" s="21"/>
      <c r="DL42" s="21"/>
      <c r="DM42" s="21"/>
      <c r="DN42" s="21"/>
      <c r="DO42" s="21"/>
      <c r="DP42" s="21"/>
      <c r="DQ42" s="21"/>
      <c r="DR42" s="21"/>
      <c r="DS42" s="21"/>
      <c r="DT42" s="21"/>
      <c r="DU42" s="21"/>
      <c r="DV42" s="21"/>
      <c r="DW42" s="21"/>
      <c r="DX42" s="21"/>
      <c r="DY42" s="21"/>
      <c r="DZ42" s="21"/>
      <c r="EA42" s="21"/>
      <c r="EB42" s="21"/>
      <c r="EC42" s="21"/>
      <c r="ED42" s="21"/>
    </row>
    <row r="43" spans="1:134" s="33" customFormat="1" ht="18" customHeight="1" x14ac:dyDescent="0.2">
      <c r="A43" s="21"/>
      <c r="B43" s="57"/>
      <c r="C43" s="52" t="s">
        <v>139</v>
      </c>
      <c r="D43" s="144">
        <v>0</v>
      </c>
      <c r="E43" s="407"/>
      <c r="F43" s="56"/>
      <c r="G43" s="54">
        <f>IF($E$22="Ja",$E$42-D43,0)</f>
        <v>0</v>
      </c>
      <c r="H43" s="55"/>
      <c r="I43" s="146"/>
      <c r="J43" s="32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21"/>
      <c r="BR43" s="21"/>
      <c r="BS43" s="21"/>
      <c r="BT43" s="21"/>
      <c r="BU43" s="21"/>
      <c r="BV43" s="21"/>
      <c r="BW43" s="21"/>
      <c r="BX43" s="21"/>
      <c r="BY43" s="21"/>
      <c r="BZ43" s="21"/>
      <c r="CA43" s="21"/>
      <c r="CB43" s="21"/>
      <c r="CC43" s="21"/>
      <c r="CD43" s="21"/>
      <c r="CE43" s="21"/>
      <c r="CF43" s="21"/>
      <c r="CG43" s="21"/>
      <c r="CH43" s="21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21"/>
      <c r="CT43" s="21"/>
      <c r="CU43" s="21"/>
      <c r="CV43" s="21"/>
      <c r="CW43" s="21"/>
      <c r="CX43" s="21"/>
      <c r="CY43" s="21"/>
      <c r="CZ43" s="21"/>
      <c r="DA43" s="21"/>
      <c r="DB43" s="21"/>
      <c r="DC43" s="21"/>
      <c r="DD43" s="21"/>
      <c r="DE43" s="21"/>
      <c r="DF43" s="21"/>
      <c r="DG43" s="21"/>
      <c r="DH43" s="21"/>
      <c r="DI43" s="21"/>
      <c r="DJ43" s="21"/>
      <c r="DK43" s="21"/>
      <c r="DL43" s="21"/>
      <c r="DM43" s="21"/>
      <c r="DN43" s="21"/>
      <c r="DO43" s="21"/>
      <c r="DP43" s="21"/>
      <c r="DQ43" s="21"/>
      <c r="DR43" s="21"/>
      <c r="DS43" s="21"/>
      <c r="DT43" s="21"/>
      <c r="DU43" s="21"/>
      <c r="DV43" s="21"/>
      <c r="DW43" s="21"/>
      <c r="DX43" s="21"/>
      <c r="DY43" s="21"/>
      <c r="DZ43" s="21"/>
      <c r="EA43" s="21"/>
      <c r="EB43" s="21"/>
      <c r="EC43" s="21"/>
      <c r="ED43" s="21"/>
    </row>
    <row r="44" spans="1:134" s="33" customFormat="1" ht="18" customHeight="1" x14ac:dyDescent="0.2">
      <c r="A44" s="21"/>
      <c r="B44" s="57"/>
      <c r="C44" s="52" t="s">
        <v>140</v>
      </c>
      <c r="D44" s="144">
        <v>0</v>
      </c>
      <c r="E44" s="407"/>
      <c r="F44" s="56"/>
      <c r="G44" s="54">
        <f>IF($F$22="Ja",$E42-D44,0)</f>
        <v>0</v>
      </c>
      <c r="H44" s="55"/>
      <c r="I44" s="146"/>
      <c r="J44" s="32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21"/>
      <c r="BR44" s="21"/>
      <c r="BS44" s="21"/>
      <c r="BT44" s="21"/>
      <c r="BU44" s="21"/>
      <c r="BV44" s="21"/>
      <c r="BW44" s="21"/>
      <c r="BX44" s="21"/>
      <c r="BY44" s="21"/>
      <c r="BZ44" s="21"/>
      <c r="CA44" s="21"/>
      <c r="CB44" s="21"/>
      <c r="CC44" s="21"/>
      <c r="CD44" s="21"/>
      <c r="CE44" s="21"/>
      <c r="CF44" s="21"/>
      <c r="CG44" s="21"/>
      <c r="CH44" s="21"/>
      <c r="CI44" s="21"/>
      <c r="CJ44" s="21"/>
      <c r="CK44" s="21"/>
      <c r="CL44" s="21"/>
      <c r="CM44" s="21"/>
      <c r="CN44" s="21"/>
      <c r="CO44" s="21"/>
      <c r="CP44" s="21"/>
      <c r="CQ44" s="21"/>
      <c r="CR44" s="21"/>
      <c r="CS44" s="21"/>
      <c r="CT44" s="21"/>
      <c r="CU44" s="21"/>
      <c r="CV44" s="21"/>
      <c r="CW44" s="21"/>
      <c r="CX44" s="21"/>
      <c r="CY44" s="21"/>
      <c r="CZ44" s="21"/>
      <c r="DA44" s="21"/>
      <c r="DB44" s="21"/>
      <c r="DC44" s="21"/>
      <c r="DD44" s="21"/>
      <c r="DE44" s="21"/>
      <c r="DF44" s="21"/>
      <c r="DG44" s="21"/>
      <c r="DH44" s="21"/>
      <c r="DI44" s="21"/>
      <c r="DJ44" s="21"/>
      <c r="DK44" s="21"/>
      <c r="DL44" s="21"/>
      <c r="DM44" s="21"/>
      <c r="DN44" s="21"/>
      <c r="DO44" s="21"/>
      <c r="DP44" s="21"/>
      <c r="DQ44" s="21"/>
      <c r="DR44" s="21"/>
      <c r="DS44" s="21"/>
      <c r="DT44" s="21"/>
      <c r="DU44" s="21"/>
      <c r="DV44" s="21"/>
      <c r="DW44" s="21"/>
      <c r="DX44" s="21"/>
      <c r="DY44" s="21"/>
      <c r="DZ44" s="21"/>
      <c r="EA44" s="21"/>
      <c r="EB44" s="21"/>
      <c r="EC44" s="21"/>
      <c r="ED44" s="21"/>
    </row>
    <row r="45" spans="1:134" s="33" customFormat="1" ht="18" customHeight="1" x14ac:dyDescent="0.2">
      <c r="A45" s="21"/>
      <c r="B45" s="57"/>
      <c r="C45" s="52" t="s">
        <v>141</v>
      </c>
      <c r="D45" s="144">
        <v>0</v>
      </c>
      <c r="E45" s="408"/>
      <c r="F45" s="56"/>
      <c r="G45" s="54">
        <f>IF($G$22="Ja",$E42-D45,0)</f>
        <v>0</v>
      </c>
      <c r="H45" s="55"/>
      <c r="I45" s="146"/>
      <c r="J45" s="32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21"/>
      <c r="BR45" s="21"/>
      <c r="BS45" s="21"/>
      <c r="BT45" s="21"/>
      <c r="BU45" s="21"/>
      <c r="BV45" s="21"/>
      <c r="BW45" s="21"/>
      <c r="BX45" s="21"/>
      <c r="BY45" s="21"/>
      <c r="BZ45" s="21"/>
      <c r="CA45" s="21"/>
      <c r="CB45" s="21"/>
      <c r="CC45" s="21"/>
      <c r="CD45" s="21"/>
      <c r="CE45" s="21"/>
      <c r="CF45" s="21"/>
      <c r="CG45" s="21"/>
      <c r="CH45" s="21"/>
      <c r="CI45" s="21"/>
      <c r="CJ45" s="21"/>
      <c r="CK45" s="21"/>
      <c r="CL45" s="21"/>
      <c r="CM45" s="21"/>
      <c r="CN45" s="21"/>
      <c r="CO45" s="21"/>
      <c r="CP45" s="21"/>
      <c r="CQ45" s="21"/>
      <c r="CR45" s="21"/>
      <c r="CS45" s="21"/>
      <c r="CT45" s="21"/>
      <c r="CU45" s="21"/>
      <c r="CV45" s="21"/>
      <c r="CW45" s="21"/>
      <c r="CX45" s="21"/>
      <c r="CY45" s="21"/>
      <c r="CZ45" s="21"/>
      <c r="DA45" s="21"/>
      <c r="DB45" s="21"/>
      <c r="DC45" s="21"/>
      <c r="DD45" s="21"/>
      <c r="DE45" s="21"/>
      <c r="DF45" s="21"/>
      <c r="DG45" s="21"/>
      <c r="DH45" s="21"/>
      <c r="DI45" s="21"/>
      <c r="DJ45" s="21"/>
      <c r="DK45" s="21"/>
      <c r="DL45" s="21"/>
      <c r="DM45" s="21"/>
      <c r="DN45" s="21"/>
      <c r="DO45" s="21"/>
      <c r="DP45" s="21"/>
      <c r="DQ45" s="21"/>
      <c r="DR45" s="21"/>
      <c r="DS45" s="21"/>
      <c r="DT45" s="21"/>
      <c r="DU45" s="21"/>
      <c r="DV45" s="21"/>
      <c r="DW45" s="21"/>
      <c r="DX45" s="21"/>
      <c r="DY45" s="21"/>
      <c r="DZ45" s="21"/>
      <c r="EA45" s="21"/>
      <c r="EB45" s="21"/>
      <c r="EC45" s="21"/>
      <c r="ED45" s="21"/>
    </row>
    <row r="46" spans="1:134" s="33" customFormat="1" ht="26.25" customHeight="1" x14ac:dyDescent="0.2">
      <c r="A46" s="21"/>
      <c r="B46" s="57">
        <v>1.5</v>
      </c>
      <c r="C46" s="420" t="s">
        <v>28</v>
      </c>
      <c r="D46" s="421"/>
      <c r="E46" s="421"/>
      <c r="F46" s="421"/>
      <c r="G46" s="422"/>
      <c r="H46" s="50"/>
      <c r="I46" s="51" t="s">
        <v>129</v>
      </c>
      <c r="J46" s="32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21"/>
      <c r="BR46" s="21"/>
      <c r="BS46" s="21"/>
      <c r="BT46" s="21"/>
      <c r="BU46" s="21"/>
      <c r="BV46" s="21"/>
      <c r="BW46" s="21"/>
      <c r="BX46" s="21"/>
      <c r="BY46" s="21"/>
      <c r="BZ46" s="21"/>
      <c r="CA46" s="21"/>
      <c r="CB46" s="21"/>
      <c r="CC46" s="21"/>
      <c r="CD46" s="21"/>
      <c r="CE46" s="21"/>
      <c r="CF46" s="21"/>
      <c r="CG46" s="21"/>
      <c r="CH46" s="21"/>
      <c r="CI46" s="21"/>
      <c r="CJ46" s="21"/>
      <c r="CK46" s="21"/>
      <c r="CL46" s="21"/>
      <c r="CM46" s="21"/>
      <c r="CN46" s="21"/>
      <c r="CO46" s="21"/>
      <c r="CP46" s="21"/>
      <c r="CQ46" s="21"/>
      <c r="CR46" s="21"/>
      <c r="CS46" s="21"/>
      <c r="CT46" s="21"/>
      <c r="CU46" s="21"/>
      <c r="CV46" s="21"/>
      <c r="CW46" s="21"/>
      <c r="CX46" s="21"/>
      <c r="CY46" s="21"/>
      <c r="CZ46" s="21"/>
      <c r="DA46" s="21"/>
      <c r="DB46" s="21"/>
      <c r="DC46" s="21"/>
      <c r="DD46" s="21"/>
      <c r="DE46" s="21"/>
      <c r="DF46" s="21"/>
      <c r="DG46" s="21"/>
      <c r="DH46" s="21"/>
      <c r="DI46" s="21"/>
      <c r="DJ46" s="21"/>
      <c r="DK46" s="21"/>
      <c r="DL46" s="21"/>
      <c r="DM46" s="21"/>
      <c r="DN46" s="21"/>
      <c r="DO46" s="21"/>
      <c r="DP46" s="21"/>
      <c r="DQ46" s="21"/>
      <c r="DR46" s="21"/>
      <c r="DS46" s="21"/>
      <c r="DT46" s="21"/>
      <c r="DU46" s="21"/>
      <c r="DV46" s="21"/>
      <c r="DW46" s="21"/>
      <c r="DX46" s="21"/>
      <c r="DY46" s="21"/>
      <c r="DZ46" s="21"/>
      <c r="EA46" s="21"/>
      <c r="EB46" s="21"/>
      <c r="EC46" s="21"/>
      <c r="ED46" s="21"/>
    </row>
    <row r="47" spans="1:134" s="33" customFormat="1" ht="18" customHeight="1" x14ac:dyDescent="0.2">
      <c r="A47" s="21"/>
      <c r="B47" s="57"/>
      <c r="C47" s="52" t="s">
        <v>138</v>
      </c>
      <c r="D47" s="144">
        <v>0</v>
      </c>
      <c r="E47" s="406">
        <f>'Kennzahlen aus den Vorjahren'!K42</f>
        <v>0</v>
      </c>
      <c r="F47" s="53"/>
      <c r="G47" s="58">
        <f>IF($E$22="Ja",$E$47-D47,0)</f>
        <v>0</v>
      </c>
      <c r="H47" s="59"/>
      <c r="I47" s="146"/>
      <c r="J47" s="32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  <c r="BI47" s="21"/>
      <c r="BJ47" s="21"/>
      <c r="BK47" s="21"/>
      <c r="BL47" s="21"/>
      <c r="BM47" s="21"/>
      <c r="BN47" s="21"/>
      <c r="BO47" s="21"/>
      <c r="BP47" s="21"/>
      <c r="BQ47" s="21"/>
      <c r="BR47" s="21"/>
      <c r="BS47" s="21"/>
      <c r="BT47" s="21"/>
      <c r="BU47" s="21"/>
      <c r="BV47" s="21"/>
      <c r="BW47" s="21"/>
      <c r="BX47" s="21"/>
      <c r="BY47" s="21"/>
      <c r="BZ47" s="21"/>
      <c r="CA47" s="21"/>
      <c r="CB47" s="21"/>
      <c r="CC47" s="21"/>
      <c r="CD47" s="21"/>
      <c r="CE47" s="21"/>
      <c r="CF47" s="21"/>
      <c r="CG47" s="21"/>
      <c r="CH47" s="21"/>
      <c r="CI47" s="21"/>
      <c r="CJ47" s="21"/>
      <c r="CK47" s="21"/>
      <c r="CL47" s="21"/>
      <c r="CM47" s="21"/>
      <c r="CN47" s="21"/>
      <c r="CO47" s="21"/>
      <c r="CP47" s="21"/>
      <c r="CQ47" s="21"/>
      <c r="CR47" s="21"/>
      <c r="CS47" s="21"/>
      <c r="CT47" s="21"/>
      <c r="CU47" s="21"/>
      <c r="CV47" s="21"/>
      <c r="CW47" s="21"/>
      <c r="CX47" s="21"/>
      <c r="CY47" s="21"/>
      <c r="CZ47" s="21"/>
      <c r="DA47" s="21"/>
      <c r="DB47" s="21"/>
      <c r="DC47" s="21"/>
      <c r="DD47" s="21"/>
      <c r="DE47" s="21"/>
      <c r="DF47" s="21"/>
      <c r="DG47" s="21"/>
      <c r="DH47" s="21"/>
      <c r="DI47" s="21"/>
      <c r="DJ47" s="21"/>
      <c r="DK47" s="21"/>
      <c r="DL47" s="21"/>
      <c r="DM47" s="21"/>
      <c r="DN47" s="21"/>
      <c r="DO47" s="21"/>
      <c r="DP47" s="21"/>
      <c r="DQ47" s="21"/>
      <c r="DR47" s="21"/>
      <c r="DS47" s="21"/>
      <c r="DT47" s="21"/>
      <c r="DU47" s="21"/>
      <c r="DV47" s="21"/>
      <c r="DW47" s="21"/>
      <c r="DX47" s="21"/>
      <c r="DY47" s="21"/>
      <c r="DZ47" s="21"/>
      <c r="EA47" s="21"/>
      <c r="EB47" s="21"/>
      <c r="EC47" s="21"/>
      <c r="ED47" s="21"/>
    </row>
    <row r="48" spans="1:134" s="33" customFormat="1" ht="18" customHeight="1" x14ac:dyDescent="0.2">
      <c r="A48" s="21"/>
      <c r="B48" s="57"/>
      <c r="C48" s="52" t="s">
        <v>139</v>
      </c>
      <c r="D48" s="144"/>
      <c r="E48" s="407"/>
      <c r="F48" s="56"/>
      <c r="G48" s="58">
        <f>IF($E$22="Ja",$E$47-D48,0)</f>
        <v>0</v>
      </c>
      <c r="H48" s="59"/>
      <c r="I48" s="146"/>
      <c r="J48" s="32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21"/>
      <c r="BQ48" s="21"/>
      <c r="BR48" s="21"/>
      <c r="BS48" s="21"/>
      <c r="BT48" s="21"/>
      <c r="BU48" s="21"/>
      <c r="BV48" s="21"/>
      <c r="BW48" s="21"/>
      <c r="BX48" s="21"/>
      <c r="BY48" s="21"/>
      <c r="BZ48" s="21"/>
      <c r="CA48" s="21"/>
      <c r="CB48" s="21"/>
      <c r="CC48" s="21"/>
      <c r="CD48" s="21"/>
      <c r="CE48" s="21"/>
      <c r="CF48" s="21"/>
      <c r="CG48" s="21"/>
      <c r="CH48" s="21"/>
      <c r="CI48" s="21"/>
      <c r="CJ48" s="21"/>
      <c r="CK48" s="21"/>
      <c r="CL48" s="21"/>
      <c r="CM48" s="21"/>
      <c r="CN48" s="21"/>
      <c r="CO48" s="21"/>
      <c r="CP48" s="21"/>
      <c r="CQ48" s="21"/>
      <c r="CR48" s="21"/>
      <c r="CS48" s="21"/>
      <c r="CT48" s="21"/>
      <c r="CU48" s="21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  <c r="DN48" s="21"/>
      <c r="DO48" s="21"/>
      <c r="DP48" s="21"/>
      <c r="DQ48" s="21"/>
      <c r="DR48" s="21"/>
      <c r="DS48" s="21"/>
      <c r="DT48" s="21"/>
      <c r="DU48" s="21"/>
      <c r="DV48" s="21"/>
      <c r="DW48" s="21"/>
      <c r="DX48" s="21"/>
      <c r="DY48" s="21"/>
      <c r="DZ48" s="21"/>
      <c r="EA48" s="21"/>
      <c r="EB48" s="21"/>
      <c r="EC48" s="21"/>
      <c r="ED48" s="21"/>
    </row>
    <row r="49" spans="1:134" s="33" customFormat="1" ht="18" customHeight="1" x14ac:dyDescent="0.2">
      <c r="A49" s="21"/>
      <c r="B49" s="57"/>
      <c r="C49" s="52" t="s">
        <v>140</v>
      </c>
      <c r="D49" s="144">
        <v>0</v>
      </c>
      <c r="E49" s="407"/>
      <c r="F49" s="56"/>
      <c r="G49" s="58">
        <f>IF($F$22="Ja",$E47-D49,0)</f>
        <v>0</v>
      </c>
      <c r="H49" s="59"/>
      <c r="I49" s="146"/>
      <c r="J49" s="32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  <c r="BI49" s="21"/>
      <c r="BJ49" s="21"/>
      <c r="BK49" s="21"/>
      <c r="BL49" s="21"/>
      <c r="BM49" s="21"/>
      <c r="BN49" s="21"/>
      <c r="BO49" s="21"/>
      <c r="BP49" s="21"/>
      <c r="BQ49" s="21"/>
      <c r="BR49" s="21"/>
      <c r="BS49" s="21"/>
      <c r="BT49" s="21"/>
      <c r="BU49" s="21"/>
      <c r="BV49" s="21"/>
      <c r="BW49" s="21"/>
      <c r="BX49" s="21"/>
      <c r="BY49" s="21"/>
      <c r="BZ49" s="21"/>
      <c r="CA49" s="21"/>
      <c r="CB49" s="21"/>
      <c r="CC49" s="21"/>
      <c r="CD49" s="21"/>
      <c r="CE49" s="21"/>
      <c r="CF49" s="21"/>
      <c r="CG49" s="21"/>
      <c r="CH49" s="21"/>
      <c r="CI49" s="21"/>
      <c r="CJ49" s="21"/>
      <c r="CK49" s="21"/>
      <c r="CL49" s="21"/>
      <c r="CM49" s="21"/>
      <c r="CN49" s="21"/>
      <c r="CO49" s="21"/>
      <c r="CP49" s="21"/>
      <c r="CQ49" s="21"/>
      <c r="CR49" s="21"/>
      <c r="CS49" s="21"/>
      <c r="CT49" s="21"/>
      <c r="CU49" s="21"/>
      <c r="CV49" s="21"/>
      <c r="CW49" s="21"/>
      <c r="CX49" s="21"/>
      <c r="CY49" s="21"/>
      <c r="CZ49" s="21"/>
      <c r="DA49" s="21"/>
      <c r="DB49" s="21"/>
      <c r="DC49" s="21"/>
      <c r="DD49" s="21"/>
      <c r="DE49" s="21"/>
      <c r="DF49" s="21"/>
      <c r="DG49" s="21"/>
      <c r="DH49" s="21"/>
      <c r="DI49" s="21"/>
      <c r="DJ49" s="21"/>
      <c r="DK49" s="21"/>
      <c r="DL49" s="21"/>
      <c r="DM49" s="21"/>
      <c r="DN49" s="21"/>
      <c r="DO49" s="21"/>
      <c r="DP49" s="21"/>
      <c r="DQ49" s="21"/>
      <c r="DR49" s="21"/>
      <c r="DS49" s="21"/>
      <c r="DT49" s="21"/>
      <c r="DU49" s="21"/>
      <c r="DV49" s="21"/>
      <c r="DW49" s="21"/>
      <c r="DX49" s="21"/>
      <c r="DY49" s="21"/>
      <c r="DZ49" s="21"/>
      <c r="EA49" s="21"/>
      <c r="EB49" s="21"/>
      <c r="EC49" s="21"/>
      <c r="ED49" s="21"/>
    </row>
    <row r="50" spans="1:134" s="33" customFormat="1" ht="18" customHeight="1" x14ac:dyDescent="0.2">
      <c r="A50" s="21"/>
      <c r="B50" s="57"/>
      <c r="C50" s="52" t="s">
        <v>141</v>
      </c>
      <c r="D50" s="144">
        <v>0</v>
      </c>
      <c r="E50" s="408"/>
      <c r="F50" s="56"/>
      <c r="G50" s="58">
        <f>IF($G$22="Ja",$E47-D50,0)</f>
        <v>0</v>
      </c>
      <c r="H50" s="59"/>
      <c r="I50" s="146"/>
      <c r="J50" s="32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  <c r="BI50" s="21"/>
      <c r="BJ50" s="21"/>
      <c r="BK50" s="21"/>
      <c r="BL50" s="21"/>
      <c r="BM50" s="21"/>
      <c r="BN50" s="21"/>
      <c r="BO50" s="21"/>
      <c r="BP50" s="21"/>
      <c r="BQ50" s="21"/>
      <c r="BR50" s="21"/>
      <c r="BS50" s="21"/>
      <c r="BT50" s="21"/>
      <c r="BU50" s="21"/>
      <c r="BV50" s="21"/>
      <c r="BW50" s="21"/>
      <c r="BX50" s="21"/>
      <c r="BY50" s="21"/>
      <c r="BZ50" s="21"/>
      <c r="CA50" s="21"/>
      <c r="CB50" s="21"/>
      <c r="CC50" s="21"/>
      <c r="CD50" s="21"/>
      <c r="CE50" s="21"/>
      <c r="CF50" s="21"/>
      <c r="CG50" s="21"/>
      <c r="CH50" s="21"/>
      <c r="CI50" s="21"/>
      <c r="CJ50" s="21"/>
      <c r="CK50" s="21"/>
      <c r="CL50" s="21"/>
      <c r="CM50" s="21"/>
      <c r="CN50" s="21"/>
      <c r="CO50" s="21"/>
      <c r="CP50" s="21"/>
      <c r="CQ50" s="21"/>
      <c r="CR50" s="21"/>
      <c r="CS50" s="21"/>
      <c r="CT50" s="21"/>
      <c r="CU50" s="2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  <c r="DN50" s="21"/>
      <c r="DO50" s="21"/>
      <c r="DP50" s="21"/>
      <c r="DQ50" s="21"/>
      <c r="DR50" s="21"/>
      <c r="DS50" s="21"/>
      <c r="DT50" s="21"/>
      <c r="DU50" s="21"/>
      <c r="DV50" s="21"/>
      <c r="DW50" s="21"/>
      <c r="DX50" s="21"/>
      <c r="DY50" s="21"/>
      <c r="DZ50" s="21"/>
      <c r="EA50" s="21"/>
      <c r="EB50" s="21"/>
      <c r="EC50" s="21"/>
      <c r="ED50" s="21"/>
    </row>
    <row r="51" spans="1:134" s="33" customFormat="1" ht="18" customHeight="1" x14ac:dyDescent="0.2">
      <c r="A51" s="21"/>
      <c r="B51" s="57">
        <v>1.6</v>
      </c>
      <c r="C51" s="420" t="s">
        <v>37</v>
      </c>
      <c r="D51" s="421"/>
      <c r="E51" s="421"/>
      <c r="F51" s="421"/>
      <c r="G51" s="422"/>
      <c r="H51" s="60"/>
      <c r="I51" s="51"/>
      <c r="J51" s="32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  <c r="BI51" s="21"/>
      <c r="BJ51" s="21"/>
      <c r="BK51" s="21"/>
      <c r="BL51" s="21"/>
      <c r="BM51" s="21"/>
      <c r="BN51" s="21"/>
      <c r="BO51" s="21"/>
      <c r="BP51" s="21"/>
      <c r="BQ51" s="21"/>
      <c r="BR51" s="21"/>
      <c r="BS51" s="21"/>
      <c r="BT51" s="21"/>
      <c r="BU51" s="21"/>
      <c r="BV51" s="21"/>
      <c r="BW51" s="21"/>
      <c r="BX51" s="21"/>
      <c r="BY51" s="21"/>
      <c r="BZ51" s="21"/>
      <c r="CA51" s="21"/>
      <c r="CB51" s="21"/>
      <c r="CC51" s="21"/>
      <c r="CD51" s="21"/>
      <c r="CE51" s="21"/>
      <c r="CF51" s="21"/>
      <c r="CG51" s="21"/>
      <c r="CH51" s="21"/>
      <c r="CI51" s="21"/>
      <c r="CJ51" s="21"/>
      <c r="CK51" s="21"/>
      <c r="CL51" s="21"/>
      <c r="CM51" s="21"/>
      <c r="CN51" s="21"/>
      <c r="CO51" s="21"/>
      <c r="CP51" s="21"/>
      <c r="CQ51" s="21"/>
      <c r="CR51" s="21"/>
      <c r="CS51" s="21"/>
      <c r="CT51" s="21"/>
      <c r="CU51" s="21"/>
      <c r="CV51" s="21"/>
      <c r="CW51" s="21"/>
      <c r="CX51" s="21"/>
      <c r="CY51" s="21"/>
      <c r="CZ51" s="21"/>
      <c r="DA51" s="21"/>
      <c r="DB51" s="21"/>
      <c r="DC51" s="21"/>
      <c r="DD51" s="21"/>
      <c r="DE51" s="21"/>
      <c r="DF51" s="21"/>
      <c r="DG51" s="21"/>
      <c r="DH51" s="21"/>
      <c r="DI51" s="21"/>
      <c r="DJ51" s="21"/>
      <c r="DK51" s="21"/>
      <c r="DL51" s="21"/>
      <c r="DM51" s="21"/>
      <c r="DN51" s="21"/>
      <c r="DO51" s="21"/>
      <c r="DP51" s="21"/>
      <c r="DQ51" s="21"/>
      <c r="DR51" s="21"/>
      <c r="DS51" s="21"/>
      <c r="DT51" s="21"/>
      <c r="DU51" s="21"/>
      <c r="DV51" s="21"/>
      <c r="DW51" s="21"/>
      <c r="DX51" s="21"/>
      <c r="DY51" s="21"/>
      <c r="DZ51" s="21"/>
      <c r="EA51" s="21"/>
      <c r="EB51" s="21"/>
      <c r="EC51" s="21"/>
      <c r="ED51" s="21"/>
    </row>
    <row r="52" spans="1:134" s="33" customFormat="1" ht="18" customHeight="1" x14ac:dyDescent="0.2">
      <c r="A52" s="21"/>
      <c r="B52" s="57"/>
      <c r="C52" s="52" t="s">
        <v>138</v>
      </c>
      <c r="D52" s="144">
        <v>0</v>
      </c>
      <c r="E52" s="406">
        <f>'Kennzahlen aus den Vorjahren'!K43</f>
        <v>0</v>
      </c>
      <c r="F52" s="53"/>
      <c r="G52" s="54">
        <f>IF($E$22="Ja",$E$52-D52,0)</f>
        <v>0</v>
      </c>
      <c r="H52" s="130"/>
      <c r="I52" s="146"/>
      <c r="J52" s="32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  <c r="BI52" s="21"/>
      <c r="BJ52" s="21"/>
      <c r="BK52" s="21"/>
      <c r="BL52" s="21"/>
      <c r="BM52" s="21"/>
      <c r="BN52" s="21"/>
      <c r="BO52" s="21"/>
      <c r="BP52" s="21"/>
      <c r="BQ52" s="21"/>
      <c r="BR52" s="21"/>
      <c r="BS52" s="21"/>
      <c r="BT52" s="21"/>
      <c r="BU52" s="21"/>
      <c r="BV52" s="21"/>
      <c r="BW52" s="21"/>
      <c r="BX52" s="21"/>
      <c r="BY52" s="21"/>
      <c r="BZ52" s="21"/>
      <c r="CA52" s="21"/>
      <c r="CB52" s="21"/>
      <c r="CC52" s="21"/>
      <c r="CD52" s="21"/>
      <c r="CE52" s="21"/>
      <c r="CF52" s="21"/>
      <c r="CG52" s="21"/>
      <c r="CH52" s="21"/>
      <c r="CI52" s="21"/>
      <c r="CJ52" s="21"/>
      <c r="CK52" s="21"/>
      <c r="CL52" s="21"/>
      <c r="CM52" s="21"/>
      <c r="CN52" s="21"/>
      <c r="CO52" s="21"/>
      <c r="CP52" s="21"/>
      <c r="CQ52" s="21"/>
      <c r="CR52" s="21"/>
      <c r="CS52" s="21"/>
      <c r="CT52" s="21"/>
      <c r="CU52" s="21"/>
      <c r="CV52" s="21"/>
      <c r="CW52" s="21"/>
      <c r="CX52" s="21"/>
      <c r="CY52" s="21"/>
      <c r="CZ52" s="21"/>
      <c r="DA52" s="21"/>
      <c r="DB52" s="21"/>
      <c r="DC52" s="21"/>
      <c r="DD52" s="21"/>
      <c r="DE52" s="21"/>
      <c r="DF52" s="21"/>
      <c r="DG52" s="21"/>
      <c r="DH52" s="21"/>
      <c r="DI52" s="21"/>
      <c r="DJ52" s="21"/>
      <c r="DK52" s="21"/>
      <c r="DL52" s="21"/>
      <c r="DM52" s="21"/>
      <c r="DN52" s="21"/>
      <c r="DO52" s="21"/>
      <c r="DP52" s="21"/>
      <c r="DQ52" s="21"/>
      <c r="DR52" s="21"/>
      <c r="DS52" s="21"/>
      <c r="DT52" s="21"/>
      <c r="DU52" s="21"/>
      <c r="DV52" s="21"/>
      <c r="DW52" s="21"/>
      <c r="DX52" s="21"/>
      <c r="DY52" s="21"/>
      <c r="DZ52" s="21"/>
      <c r="EA52" s="21"/>
      <c r="EB52" s="21"/>
      <c r="EC52" s="21"/>
      <c r="ED52" s="21"/>
    </row>
    <row r="53" spans="1:134" s="33" customFormat="1" ht="18" customHeight="1" x14ac:dyDescent="0.2">
      <c r="A53" s="21"/>
      <c r="B53" s="57"/>
      <c r="C53" s="52" t="s">
        <v>139</v>
      </c>
      <c r="D53" s="144">
        <v>0</v>
      </c>
      <c r="E53" s="407"/>
      <c r="F53" s="56"/>
      <c r="G53" s="54">
        <f>IF($E$22="Ja",$E$52-D53,0)</f>
        <v>0</v>
      </c>
      <c r="H53" s="130"/>
      <c r="I53" s="146"/>
      <c r="J53" s="32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  <c r="BI53" s="21"/>
      <c r="BJ53" s="21"/>
      <c r="BK53" s="21"/>
      <c r="BL53" s="21"/>
      <c r="BM53" s="21"/>
      <c r="BN53" s="21"/>
      <c r="BO53" s="21"/>
      <c r="BP53" s="21"/>
      <c r="BQ53" s="21"/>
      <c r="BR53" s="21"/>
      <c r="BS53" s="21"/>
      <c r="BT53" s="21"/>
      <c r="BU53" s="21"/>
      <c r="BV53" s="21"/>
      <c r="BW53" s="21"/>
      <c r="BX53" s="21"/>
      <c r="BY53" s="21"/>
      <c r="BZ53" s="21"/>
      <c r="CA53" s="21"/>
      <c r="CB53" s="21"/>
      <c r="CC53" s="21"/>
      <c r="CD53" s="21"/>
      <c r="CE53" s="21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  <c r="DN53" s="21"/>
      <c r="DO53" s="21"/>
      <c r="DP53" s="21"/>
      <c r="DQ53" s="21"/>
      <c r="DR53" s="21"/>
      <c r="DS53" s="21"/>
      <c r="DT53" s="21"/>
      <c r="DU53" s="21"/>
      <c r="DV53" s="21"/>
      <c r="DW53" s="21"/>
      <c r="DX53" s="21"/>
      <c r="DY53" s="21"/>
      <c r="DZ53" s="21"/>
      <c r="EA53" s="21"/>
      <c r="EB53" s="21"/>
      <c r="EC53" s="21"/>
      <c r="ED53" s="21"/>
    </row>
    <row r="54" spans="1:134" s="33" customFormat="1" ht="18" customHeight="1" x14ac:dyDescent="0.2">
      <c r="A54" s="21"/>
      <c r="B54" s="57"/>
      <c r="C54" s="52" t="s">
        <v>140</v>
      </c>
      <c r="D54" s="144">
        <v>0</v>
      </c>
      <c r="E54" s="407"/>
      <c r="F54" s="56"/>
      <c r="G54" s="54">
        <f>IF($F$22="Ja",$E52-D54,0)</f>
        <v>0</v>
      </c>
      <c r="H54" s="130"/>
      <c r="I54" s="146"/>
      <c r="J54" s="32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  <c r="BI54" s="21"/>
      <c r="BJ54" s="21"/>
      <c r="BK54" s="21"/>
      <c r="BL54" s="21"/>
      <c r="BM54" s="21"/>
      <c r="BN54" s="21"/>
      <c r="BO54" s="21"/>
      <c r="BP54" s="21"/>
      <c r="BQ54" s="21"/>
      <c r="BR54" s="21"/>
      <c r="BS54" s="21"/>
      <c r="BT54" s="21"/>
      <c r="BU54" s="21"/>
      <c r="BV54" s="21"/>
      <c r="BW54" s="21"/>
      <c r="BX54" s="21"/>
      <c r="BY54" s="21"/>
      <c r="BZ54" s="21"/>
      <c r="CA54" s="21"/>
      <c r="CB54" s="21"/>
      <c r="CC54" s="21"/>
      <c r="CD54" s="21"/>
      <c r="CE54" s="21"/>
      <c r="CF54" s="21"/>
      <c r="CG54" s="21"/>
      <c r="CH54" s="21"/>
      <c r="CI54" s="21"/>
      <c r="CJ54" s="21"/>
      <c r="CK54" s="21"/>
      <c r="CL54" s="21"/>
      <c r="CM54" s="21"/>
      <c r="CN54" s="21"/>
      <c r="CO54" s="21"/>
      <c r="CP54" s="21"/>
      <c r="CQ54" s="21"/>
      <c r="CR54" s="21"/>
      <c r="CS54" s="21"/>
      <c r="CT54" s="21"/>
      <c r="CU54" s="21"/>
      <c r="CV54" s="21"/>
      <c r="CW54" s="21"/>
      <c r="CX54" s="21"/>
      <c r="CY54" s="21"/>
      <c r="CZ54" s="21"/>
      <c r="DA54" s="21"/>
      <c r="DB54" s="21"/>
      <c r="DC54" s="21"/>
      <c r="DD54" s="21"/>
      <c r="DE54" s="21"/>
      <c r="DF54" s="21"/>
      <c r="DG54" s="21"/>
      <c r="DH54" s="21"/>
      <c r="DI54" s="21"/>
      <c r="DJ54" s="21"/>
      <c r="DK54" s="21"/>
      <c r="DL54" s="21"/>
      <c r="DM54" s="21"/>
      <c r="DN54" s="21"/>
      <c r="DO54" s="21"/>
      <c r="DP54" s="21"/>
      <c r="DQ54" s="21"/>
      <c r="DR54" s="21"/>
      <c r="DS54" s="21"/>
      <c r="DT54" s="21"/>
      <c r="DU54" s="21"/>
      <c r="DV54" s="21"/>
      <c r="DW54" s="21"/>
      <c r="DX54" s="21"/>
      <c r="DY54" s="21"/>
      <c r="DZ54" s="21"/>
      <c r="EA54" s="21"/>
      <c r="EB54" s="21"/>
      <c r="EC54" s="21"/>
      <c r="ED54" s="21"/>
    </row>
    <row r="55" spans="1:134" s="33" customFormat="1" ht="18" customHeight="1" x14ac:dyDescent="0.2">
      <c r="A55" s="21"/>
      <c r="B55" s="57"/>
      <c r="C55" s="52" t="s">
        <v>141</v>
      </c>
      <c r="D55" s="144">
        <v>0</v>
      </c>
      <c r="E55" s="408"/>
      <c r="F55" s="56"/>
      <c r="G55" s="54">
        <f>IF($G$22="Ja",$E52-D55,0)</f>
        <v>0</v>
      </c>
      <c r="H55" s="130"/>
      <c r="I55" s="146"/>
      <c r="J55" s="32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  <c r="BI55" s="21"/>
      <c r="BJ55" s="21"/>
      <c r="BK55" s="21"/>
      <c r="BL55" s="21"/>
      <c r="BM55" s="21"/>
      <c r="BN55" s="21"/>
      <c r="BO55" s="21"/>
      <c r="BP55" s="21"/>
      <c r="BQ55" s="21"/>
      <c r="BR55" s="21"/>
      <c r="BS55" s="21"/>
      <c r="BT55" s="21"/>
      <c r="BU55" s="21"/>
      <c r="BV55" s="21"/>
      <c r="BW55" s="21"/>
      <c r="BX55" s="21"/>
      <c r="BY55" s="21"/>
      <c r="BZ55" s="21"/>
      <c r="CA55" s="21"/>
      <c r="CB55" s="21"/>
      <c r="CC55" s="21"/>
      <c r="CD55" s="21"/>
      <c r="CE55" s="21"/>
      <c r="CF55" s="21"/>
      <c r="CG55" s="21"/>
      <c r="CH55" s="21"/>
      <c r="CI55" s="21"/>
      <c r="CJ55" s="21"/>
      <c r="CK55" s="21"/>
      <c r="CL55" s="21"/>
      <c r="CM55" s="21"/>
      <c r="CN55" s="21"/>
      <c r="CO55" s="21"/>
      <c r="CP55" s="21"/>
      <c r="CQ55" s="21"/>
      <c r="CR55" s="21"/>
      <c r="CS55" s="21"/>
      <c r="CT55" s="21"/>
      <c r="CU55" s="21"/>
      <c r="CV55" s="21"/>
      <c r="CW55" s="21"/>
      <c r="CX55" s="21"/>
      <c r="CY55" s="21"/>
      <c r="CZ55" s="21"/>
      <c r="DA55" s="21"/>
      <c r="DB55" s="21"/>
      <c r="DC55" s="21"/>
      <c r="DD55" s="21"/>
      <c r="DE55" s="21"/>
      <c r="DF55" s="21"/>
      <c r="DG55" s="21"/>
      <c r="DH55" s="21"/>
      <c r="DI55" s="21"/>
      <c r="DJ55" s="21"/>
      <c r="DK55" s="21"/>
      <c r="DL55" s="21"/>
      <c r="DM55" s="21"/>
      <c r="DN55" s="21"/>
      <c r="DO55" s="21"/>
      <c r="DP55" s="21"/>
      <c r="DQ55" s="21"/>
      <c r="DR55" s="21"/>
      <c r="DS55" s="21"/>
      <c r="DT55" s="21"/>
      <c r="DU55" s="21"/>
      <c r="DV55" s="21"/>
      <c r="DW55" s="21"/>
      <c r="DX55" s="21"/>
      <c r="DY55" s="21"/>
      <c r="DZ55" s="21"/>
      <c r="EA55" s="21"/>
      <c r="EB55" s="21"/>
      <c r="EC55" s="21"/>
      <c r="ED55" s="21"/>
    </row>
    <row r="56" spans="1:134" s="33" customFormat="1" ht="18" customHeight="1" thickBot="1" x14ac:dyDescent="0.25">
      <c r="A56" s="21"/>
      <c r="B56" s="40">
        <v>1</v>
      </c>
      <c r="C56" s="413" t="s">
        <v>26</v>
      </c>
      <c r="D56" s="414"/>
      <c r="E56" s="414"/>
      <c r="F56" s="415"/>
      <c r="G56" s="61">
        <f>SUM(G27:G55)</f>
        <v>0</v>
      </c>
      <c r="H56" s="62"/>
      <c r="I56" s="63"/>
      <c r="J56" s="32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  <c r="BI56" s="21"/>
      <c r="BJ56" s="21"/>
      <c r="BK56" s="21"/>
      <c r="BL56" s="21"/>
      <c r="BM56" s="21"/>
      <c r="BN56" s="21"/>
      <c r="BO56" s="21"/>
      <c r="BP56" s="21"/>
      <c r="BQ56" s="21"/>
      <c r="BR56" s="21"/>
      <c r="BS56" s="21"/>
      <c r="BT56" s="21"/>
      <c r="BU56" s="21"/>
      <c r="BV56" s="21"/>
      <c r="BW56" s="21"/>
      <c r="BX56" s="21"/>
      <c r="BY56" s="21"/>
      <c r="BZ56" s="21"/>
      <c r="CA56" s="21"/>
      <c r="CB56" s="21"/>
      <c r="CC56" s="21"/>
      <c r="CD56" s="21"/>
      <c r="CE56" s="21"/>
      <c r="CF56" s="21"/>
      <c r="CG56" s="21"/>
      <c r="CH56" s="21"/>
      <c r="CI56" s="21"/>
      <c r="CJ56" s="21"/>
      <c r="CK56" s="21"/>
      <c r="CL56" s="21"/>
      <c r="CM56" s="21"/>
      <c r="CN56" s="21"/>
      <c r="CO56" s="21"/>
      <c r="CP56" s="21"/>
      <c r="CQ56" s="21"/>
      <c r="CR56" s="21"/>
      <c r="CS56" s="21"/>
      <c r="CT56" s="21"/>
      <c r="CU56" s="21"/>
      <c r="CV56" s="21"/>
      <c r="CW56" s="21"/>
      <c r="CX56" s="21"/>
      <c r="CY56" s="21"/>
      <c r="CZ56" s="21"/>
      <c r="DA56" s="21"/>
      <c r="DB56" s="21"/>
      <c r="DC56" s="21"/>
      <c r="DD56" s="21"/>
      <c r="DE56" s="21"/>
      <c r="DF56" s="21"/>
      <c r="DG56" s="21"/>
      <c r="DH56" s="21"/>
      <c r="DI56" s="21"/>
      <c r="DJ56" s="21"/>
      <c r="DK56" s="21"/>
      <c r="DL56" s="21"/>
      <c r="DM56" s="21"/>
      <c r="DN56" s="21"/>
      <c r="DO56" s="21"/>
      <c r="DP56" s="21"/>
      <c r="DQ56" s="21"/>
      <c r="DR56" s="21"/>
      <c r="DS56" s="21"/>
      <c r="DT56" s="21"/>
      <c r="DU56" s="21"/>
      <c r="DV56" s="21"/>
      <c r="DW56" s="21"/>
      <c r="DX56" s="21"/>
      <c r="DY56" s="21"/>
      <c r="DZ56" s="21"/>
      <c r="EA56" s="21"/>
      <c r="EB56" s="21"/>
      <c r="EC56" s="21"/>
      <c r="ED56" s="21"/>
    </row>
    <row r="57" spans="1:134" s="33" customFormat="1" ht="18" customHeight="1" thickBot="1" x14ac:dyDescent="0.25">
      <c r="A57" s="21"/>
      <c r="B57" s="439"/>
      <c r="C57" s="440"/>
      <c r="D57" s="440"/>
      <c r="E57" s="440"/>
      <c r="F57" s="440"/>
      <c r="G57" s="440"/>
      <c r="H57" s="440"/>
      <c r="I57" s="440"/>
      <c r="J57" s="32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  <c r="BI57" s="21"/>
      <c r="BJ57" s="21"/>
      <c r="BK57" s="21"/>
      <c r="BL57" s="21"/>
      <c r="BM57" s="21"/>
      <c r="BN57" s="21"/>
      <c r="BO57" s="21"/>
      <c r="BP57" s="21"/>
      <c r="BQ57" s="21"/>
      <c r="BR57" s="21"/>
      <c r="BS57" s="21"/>
      <c r="BT57" s="21"/>
      <c r="BU57" s="21"/>
      <c r="BV57" s="21"/>
      <c r="BW57" s="21"/>
      <c r="BX57" s="21"/>
      <c r="BY57" s="21"/>
      <c r="BZ57" s="21"/>
      <c r="CA57" s="21"/>
      <c r="CB57" s="21"/>
      <c r="CC57" s="21"/>
      <c r="CD57" s="21"/>
      <c r="CE57" s="21"/>
      <c r="CF57" s="21"/>
      <c r="CG57" s="21"/>
      <c r="CH57" s="21"/>
      <c r="CI57" s="21"/>
      <c r="CJ57" s="21"/>
      <c r="CK57" s="21"/>
      <c r="CL57" s="21"/>
      <c r="CM57" s="21"/>
      <c r="CN57" s="21"/>
      <c r="CO57" s="21"/>
      <c r="CP57" s="21"/>
      <c r="CQ57" s="21"/>
      <c r="CR57" s="21"/>
      <c r="CS57" s="21"/>
      <c r="CT57" s="21"/>
      <c r="CU57" s="21"/>
      <c r="CV57" s="21"/>
      <c r="CW57" s="21"/>
      <c r="CX57" s="21"/>
      <c r="CY57" s="21"/>
      <c r="CZ57" s="21"/>
      <c r="DA57" s="21"/>
      <c r="DB57" s="21"/>
      <c r="DC57" s="21"/>
      <c r="DD57" s="21"/>
      <c r="DE57" s="21"/>
      <c r="DF57" s="21"/>
      <c r="DG57" s="21"/>
      <c r="DH57" s="21"/>
      <c r="DI57" s="21"/>
      <c r="DJ57" s="21"/>
      <c r="DK57" s="21"/>
      <c r="DL57" s="21"/>
      <c r="DM57" s="21"/>
      <c r="DN57" s="21"/>
      <c r="DO57" s="21"/>
      <c r="DP57" s="21"/>
      <c r="DQ57" s="21"/>
      <c r="DR57" s="21"/>
      <c r="DS57" s="21"/>
      <c r="DT57" s="21"/>
      <c r="DU57" s="21"/>
      <c r="DV57" s="21"/>
      <c r="DW57" s="21"/>
      <c r="DX57" s="21"/>
      <c r="DY57" s="21"/>
      <c r="DZ57" s="21"/>
      <c r="EA57" s="21"/>
      <c r="EB57" s="21"/>
      <c r="EC57" s="21"/>
      <c r="ED57" s="21"/>
    </row>
    <row r="58" spans="1:134" s="33" customFormat="1" ht="18" customHeight="1" x14ac:dyDescent="0.2">
      <c r="A58" s="21"/>
      <c r="B58" s="64">
        <v>2</v>
      </c>
      <c r="C58" s="428" t="s">
        <v>22</v>
      </c>
      <c r="D58" s="429"/>
      <c r="E58" s="429"/>
      <c r="F58" s="429"/>
      <c r="G58" s="65"/>
      <c r="H58" s="7"/>
      <c r="I58" s="66"/>
      <c r="J58" s="32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21"/>
      <c r="BK58" s="21"/>
      <c r="BL58" s="21"/>
      <c r="BM58" s="21"/>
      <c r="BN58" s="21"/>
      <c r="BO58" s="21"/>
      <c r="BP58" s="21"/>
      <c r="BQ58" s="21"/>
      <c r="BR58" s="21"/>
      <c r="BS58" s="21"/>
      <c r="BT58" s="21"/>
      <c r="BU58" s="21"/>
      <c r="BV58" s="21"/>
      <c r="BW58" s="21"/>
      <c r="BX58" s="21"/>
      <c r="BY58" s="21"/>
      <c r="BZ58" s="21"/>
      <c r="CA58" s="21"/>
      <c r="CB58" s="21"/>
      <c r="CC58" s="21"/>
      <c r="CD58" s="21"/>
      <c r="CE58" s="21"/>
      <c r="CF58" s="21"/>
      <c r="CG58" s="21"/>
      <c r="CH58" s="21"/>
      <c r="CI58" s="21"/>
      <c r="CJ58" s="21"/>
      <c r="CK58" s="21"/>
      <c r="CL58" s="21"/>
      <c r="CM58" s="21"/>
      <c r="CN58" s="21"/>
      <c r="CO58" s="21"/>
      <c r="CP58" s="21"/>
      <c r="CQ58" s="21"/>
      <c r="CR58" s="21"/>
      <c r="CS58" s="21"/>
      <c r="CT58" s="21"/>
      <c r="CU58" s="21"/>
      <c r="CV58" s="21"/>
      <c r="CW58" s="21"/>
      <c r="CX58" s="21"/>
      <c r="CY58" s="21"/>
      <c r="CZ58" s="21"/>
      <c r="DA58" s="21"/>
      <c r="DB58" s="21"/>
      <c r="DC58" s="21"/>
      <c r="DD58" s="21"/>
      <c r="DE58" s="21"/>
      <c r="DF58" s="21"/>
      <c r="DG58" s="21"/>
      <c r="DH58" s="21"/>
      <c r="DI58" s="21"/>
      <c r="DJ58" s="21"/>
      <c r="DK58" s="21"/>
      <c r="DL58" s="21"/>
      <c r="DM58" s="21"/>
      <c r="DN58" s="21"/>
      <c r="DO58" s="21"/>
      <c r="DP58" s="21"/>
      <c r="DQ58" s="21"/>
      <c r="DR58" s="21"/>
      <c r="DS58" s="21"/>
      <c r="DT58" s="21"/>
      <c r="DU58" s="21"/>
      <c r="DV58" s="21"/>
      <c r="DW58" s="21"/>
      <c r="DX58" s="21"/>
      <c r="DY58" s="21"/>
      <c r="DZ58" s="21"/>
      <c r="EA58" s="21"/>
      <c r="EB58" s="21"/>
      <c r="EC58" s="21"/>
      <c r="ED58" s="21"/>
    </row>
    <row r="59" spans="1:134" s="33" customFormat="1" ht="18" customHeight="1" x14ac:dyDescent="0.2">
      <c r="A59" s="21"/>
      <c r="B59" s="57"/>
      <c r="C59" s="420" t="s">
        <v>43</v>
      </c>
      <c r="D59" s="421"/>
      <c r="E59" s="421"/>
      <c r="F59" s="421"/>
      <c r="G59" s="422"/>
      <c r="H59" s="67"/>
      <c r="I59" s="68"/>
      <c r="J59" s="32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  <c r="BI59" s="21"/>
      <c r="BJ59" s="21"/>
      <c r="BK59" s="21"/>
      <c r="BL59" s="21"/>
      <c r="BM59" s="21"/>
      <c r="BN59" s="21"/>
      <c r="BO59" s="21"/>
      <c r="BP59" s="21"/>
      <c r="BQ59" s="21"/>
      <c r="BR59" s="21"/>
      <c r="BS59" s="21"/>
      <c r="BT59" s="21"/>
      <c r="BU59" s="21"/>
      <c r="BV59" s="21"/>
      <c r="BW59" s="21"/>
      <c r="BX59" s="21"/>
      <c r="BY59" s="21"/>
      <c r="BZ59" s="21"/>
      <c r="CA59" s="21"/>
      <c r="CB59" s="21"/>
      <c r="CC59" s="21"/>
      <c r="CD59" s="21"/>
      <c r="CE59" s="21"/>
      <c r="CF59" s="21"/>
      <c r="CG59" s="21"/>
      <c r="CH59" s="21"/>
      <c r="CI59" s="21"/>
      <c r="CJ59" s="21"/>
      <c r="CK59" s="21"/>
      <c r="CL59" s="21"/>
      <c r="CM59" s="21"/>
      <c r="CN59" s="21"/>
      <c r="CO59" s="21"/>
      <c r="CP59" s="21"/>
      <c r="CQ59" s="21"/>
      <c r="CR59" s="21"/>
      <c r="CS59" s="21"/>
      <c r="CT59" s="21"/>
      <c r="CU59" s="21"/>
      <c r="CV59" s="21"/>
      <c r="CW59" s="21"/>
      <c r="CX59" s="21"/>
      <c r="CY59" s="21"/>
      <c r="CZ59" s="21"/>
      <c r="DA59" s="21"/>
      <c r="DB59" s="21"/>
      <c r="DC59" s="21"/>
      <c r="DD59" s="21"/>
      <c r="DE59" s="21"/>
      <c r="DF59" s="21"/>
      <c r="DG59" s="21"/>
      <c r="DH59" s="21"/>
      <c r="DI59" s="21"/>
      <c r="DJ59" s="21"/>
      <c r="DK59" s="21"/>
      <c r="DL59" s="21"/>
      <c r="DM59" s="21"/>
      <c r="DN59" s="21"/>
      <c r="DO59" s="21"/>
      <c r="DP59" s="21"/>
      <c r="DQ59" s="21"/>
      <c r="DR59" s="21"/>
      <c r="DS59" s="21"/>
      <c r="DT59" s="21"/>
      <c r="DU59" s="21"/>
      <c r="DV59" s="21"/>
      <c r="DW59" s="21"/>
      <c r="DX59" s="21"/>
      <c r="DY59" s="21"/>
      <c r="DZ59" s="21"/>
      <c r="EA59" s="21"/>
      <c r="EB59" s="21"/>
      <c r="EC59" s="21"/>
      <c r="ED59" s="21"/>
    </row>
    <row r="60" spans="1:134" s="33" customFormat="1" ht="18" customHeight="1" x14ac:dyDescent="0.2">
      <c r="A60" s="21"/>
      <c r="B60" s="57">
        <v>2.1</v>
      </c>
      <c r="C60" s="433" t="s">
        <v>44</v>
      </c>
      <c r="D60" s="441"/>
      <c r="E60" s="441"/>
      <c r="F60" s="442"/>
      <c r="G60" s="145">
        <v>0</v>
      </c>
      <c r="H60" s="130"/>
      <c r="I60" s="146"/>
      <c r="J60" s="32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  <c r="BI60" s="21"/>
      <c r="BJ60" s="21"/>
      <c r="BK60" s="21"/>
      <c r="BL60" s="21"/>
      <c r="BM60" s="21"/>
      <c r="BN60" s="21"/>
      <c r="BO60" s="21"/>
      <c r="BP60" s="21"/>
      <c r="BQ60" s="21"/>
      <c r="BR60" s="21"/>
      <c r="BS60" s="21"/>
      <c r="BT60" s="21"/>
      <c r="BU60" s="21"/>
      <c r="BV60" s="21"/>
      <c r="BW60" s="21"/>
      <c r="BX60" s="21"/>
      <c r="BY60" s="21"/>
      <c r="BZ60" s="21"/>
      <c r="CA60" s="21"/>
      <c r="CB60" s="21"/>
      <c r="CC60" s="21"/>
      <c r="CD60" s="21"/>
      <c r="CE60" s="21"/>
      <c r="CF60" s="21"/>
      <c r="CG60" s="21"/>
      <c r="CH60" s="21"/>
      <c r="CI60" s="21"/>
      <c r="CJ60" s="21"/>
      <c r="CK60" s="21"/>
      <c r="CL60" s="21"/>
      <c r="CM60" s="21"/>
      <c r="CN60" s="21"/>
      <c r="CO60" s="21"/>
      <c r="CP60" s="21"/>
      <c r="CQ60" s="21"/>
      <c r="CR60" s="21"/>
      <c r="CS60" s="21"/>
      <c r="CT60" s="21"/>
      <c r="CU60" s="21"/>
      <c r="CV60" s="21"/>
      <c r="CW60" s="21"/>
      <c r="CX60" s="21"/>
      <c r="CY60" s="21"/>
      <c r="CZ60" s="21"/>
      <c r="DA60" s="21"/>
      <c r="DB60" s="21"/>
      <c r="DC60" s="21"/>
      <c r="DD60" s="21"/>
      <c r="DE60" s="21"/>
      <c r="DF60" s="21"/>
      <c r="DG60" s="21"/>
      <c r="DH60" s="21"/>
      <c r="DI60" s="21"/>
      <c r="DJ60" s="21"/>
      <c r="DK60" s="21"/>
      <c r="DL60" s="21"/>
      <c r="DM60" s="21"/>
      <c r="DN60" s="21"/>
      <c r="DO60" s="21"/>
      <c r="DP60" s="21"/>
      <c r="DQ60" s="21"/>
      <c r="DR60" s="21"/>
      <c r="DS60" s="21"/>
      <c r="DT60" s="21"/>
      <c r="DU60" s="21"/>
      <c r="DV60" s="21"/>
      <c r="DW60" s="21"/>
      <c r="DX60" s="21"/>
      <c r="DY60" s="21"/>
      <c r="DZ60" s="21"/>
      <c r="EA60" s="21"/>
      <c r="EB60" s="21"/>
      <c r="EC60" s="21"/>
      <c r="ED60" s="21"/>
    </row>
    <row r="61" spans="1:134" s="33" customFormat="1" ht="18" customHeight="1" x14ac:dyDescent="0.2">
      <c r="A61" s="21"/>
      <c r="B61" s="57">
        <v>2.2000000000000002</v>
      </c>
      <c r="C61" s="445" t="s">
        <v>45</v>
      </c>
      <c r="D61" s="446"/>
      <c r="E61" s="446"/>
      <c r="F61" s="447"/>
      <c r="G61" s="145">
        <v>0</v>
      </c>
      <c r="H61" s="130"/>
      <c r="I61" s="146"/>
      <c r="J61" s="32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  <c r="BI61" s="21"/>
      <c r="BJ61" s="21"/>
      <c r="BK61" s="21"/>
      <c r="BL61" s="21"/>
      <c r="BM61" s="21"/>
      <c r="BN61" s="21"/>
      <c r="BO61" s="21"/>
      <c r="BP61" s="21"/>
      <c r="BQ61" s="21"/>
      <c r="BR61" s="21"/>
      <c r="BS61" s="21"/>
      <c r="BT61" s="21"/>
      <c r="BU61" s="21"/>
      <c r="BV61" s="21"/>
      <c r="BW61" s="21"/>
      <c r="BX61" s="21"/>
      <c r="BY61" s="21"/>
      <c r="BZ61" s="21"/>
      <c r="CA61" s="21"/>
      <c r="CB61" s="21"/>
      <c r="CC61" s="21"/>
      <c r="CD61" s="21"/>
      <c r="CE61" s="21"/>
      <c r="CF61" s="21"/>
      <c r="CG61" s="21"/>
      <c r="CH61" s="21"/>
      <c r="CI61" s="21"/>
      <c r="CJ61" s="21"/>
      <c r="CK61" s="21"/>
      <c r="CL61" s="21"/>
      <c r="CM61" s="21"/>
      <c r="CN61" s="21"/>
      <c r="CO61" s="21"/>
      <c r="CP61" s="21"/>
      <c r="CQ61" s="21"/>
      <c r="CR61" s="21"/>
      <c r="CS61" s="21"/>
      <c r="CT61" s="21"/>
      <c r="CU61" s="21"/>
      <c r="CV61" s="21"/>
      <c r="CW61" s="21"/>
      <c r="CX61" s="21"/>
      <c r="CY61" s="21"/>
      <c r="CZ61" s="21"/>
      <c r="DA61" s="21"/>
      <c r="DB61" s="21"/>
      <c r="DC61" s="21"/>
      <c r="DD61" s="21"/>
      <c r="DE61" s="21"/>
      <c r="DF61" s="21"/>
      <c r="DG61" s="21"/>
      <c r="DH61" s="21"/>
      <c r="DI61" s="21"/>
      <c r="DJ61" s="21"/>
      <c r="DK61" s="21"/>
      <c r="DL61" s="21"/>
      <c r="DM61" s="21"/>
      <c r="DN61" s="21"/>
      <c r="DO61" s="21"/>
      <c r="DP61" s="21"/>
      <c r="DQ61" s="21"/>
      <c r="DR61" s="21"/>
      <c r="DS61" s="21"/>
      <c r="DT61" s="21"/>
      <c r="DU61" s="21"/>
      <c r="DV61" s="21"/>
      <c r="DW61" s="21"/>
      <c r="DX61" s="21"/>
      <c r="DY61" s="21"/>
      <c r="DZ61" s="21"/>
      <c r="EA61" s="21"/>
      <c r="EB61" s="21"/>
      <c r="EC61" s="21"/>
      <c r="ED61" s="21"/>
    </row>
    <row r="62" spans="1:134" s="33" customFormat="1" ht="18" customHeight="1" x14ac:dyDescent="0.2">
      <c r="A62" s="21"/>
      <c r="B62" s="57">
        <v>2.2999999999999998</v>
      </c>
      <c r="C62" s="433" t="s">
        <v>46</v>
      </c>
      <c r="D62" s="441"/>
      <c r="E62" s="441"/>
      <c r="F62" s="442"/>
      <c r="G62" s="145">
        <v>0</v>
      </c>
      <c r="H62" s="130"/>
      <c r="I62" s="146"/>
      <c r="J62" s="32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  <c r="BI62" s="21"/>
      <c r="BJ62" s="21"/>
      <c r="BK62" s="21"/>
      <c r="BL62" s="21"/>
      <c r="BM62" s="21"/>
      <c r="BN62" s="21"/>
      <c r="BO62" s="21"/>
      <c r="BP62" s="21"/>
      <c r="BQ62" s="21"/>
      <c r="BR62" s="21"/>
      <c r="BS62" s="21"/>
      <c r="BT62" s="21"/>
      <c r="BU62" s="21"/>
      <c r="BV62" s="21"/>
      <c r="BW62" s="21"/>
      <c r="BX62" s="21"/>
      <c r="BY62" s="21"/>
      <c r="BZ62" s="21"/>
      <c r="CA62" s="21"/>
      <c r="CB62" s="21"/>
      <c r="CC62" s="21"/>
      <c r="CD62" s="21"/>
      <c r="CE62" s="21"/>
      <c r="CF62" s="21"/>
      <c r="CG62" s="21"/>
      <c r="CH62" s="21"/>
      <c r="CI62" s="21"/>
      <c r="CJ62" s="21"/>
      <c r="CK62" s="21"/>
      <c r="CL62" s="21"/>
      <c r="CM62" s="21"/>
      <c r="CN62" s="21"/>
      <c r="CO62" s="21"/>
      <c r="CP62" s="21"/>
      <c r="CQ62" s="21"/>
      <c r="CR62" s="21"/>
      <c r="CS62" s="21"/>
      <c r="CT62" s="21"/>
      <c r="CU62" s="21"/>
      <c r="CV62" s="21"/>
      <c r="CW62" s="21"/>
      <c r="CX62" s="21"/>
      <c r="CY62" s="21"/>
      <c r="CZ62" s="21"/>
      <c r="DA62" s="21"/>
      <c r="DB62" s="21"/>
      <c r="DC62" s="21"/>
      <c r="DD62" s="21"/>
      <c r="DE62" s="21"/>
      <c r="DF62" s="21"/>
      <c r="DG62" s="21"/>
      <c r="DH62" s="21"/>
      <c r="DI62" s="21"/>
      <c r="DJ62" s="21"/>
      <c r="DK62" s="21"/>
      <c r="DL62" s="21"/>
      <c r="DM62" s="21"/>
      <c r="DN62" s="21"/>
      <c r="DO62" s="21"/>
      <c r="DP62" s="21"/>
      <c r="DQ62" s="21"/>
      <c r="DR62" s="21"/>
      <c r="DS62" s="21"/>
      <c r="DT62" s="21"/>
      <c r="DU62" s="21"/>
      <c r="DV62" s="21"/>
      <c r="DW62" s="21"/>
      <c r="DX62" s="21"/>
      <c r="DY62" s="21"/>
      <c r="DZ62" s="21"/>
      <c r="EA62" s="21"/>
      <c r="EB62" s="21"/>
      <c r="EC62" s="21"/>
      <c r="ED62" s="21"/>
    </row>
    <row r="63" spans="1:134" s="33" customFormat="1" ht="18" customHeight="1" x14ac:dyDescent="0.2">
      <c r="A63" s="21"/>
      <c r="B63" s="57">
        <v>2.4</v>
      </c>
      <c r="C63" s="436" t="s">
        <v>68</v>
      </c>
      <c r="D63" s="437"/>
      <c r="E63" s="437"/>
      <c r="F63" s="438"/>
      <c r="G63" s="145">
        <v>0</v>
      </c>
      <c r="H63" s="130"/>
      <c r="I63" s="146"/>
      <c r="J63" s="32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  <c r="BI63" s="21"/>
      <c r="BJ63" s="21"/>
      <c r="BK63" s="21"/>
      <c r="BL63" s="21"/>
      <c r="BM63" s="21"/>
      <c r="BN63" s="21"/>
      <c r="BO63" s="21"/>
      <c r="BP63" s="21"/>
      <c r="BQ63" s="21"/>
      <c r="BR63" s="21"/>
      <c r="BS63" s="21"/>
      <c r="BT63" s="21"/>
      <c r="BU63" s="21"/>
      <c r="BV63" s="21"/>
      <c r="BW63" s="21"/>
      <c r="BX63" s="21"/>
      <c r="BY63" s="21"/>
      <c r="BZ63" s="21"/>
      <c r="CA63" s="21"/>
      <c r="CB63" s="21"/>
      <c r="CC63" s="21"/>
      <c r="CD63" s="21"/>
      <c r="CE63" s="21"/>
      <c r="CF63" s="21"/>
      <c r="CG63" s="21"/>
      <c r="CH63" s="21"/>
      <c r="CI63" s="21"/>
      <c r="CJ63" s="21"/>
      <c r="CK63" s="21"/>
      <c r="CL63" s="21"/>
      <c r="CM63" s="21"/>
      <c r="CN63" s="21"/>
      <c r="CO63" s="21"/>
      <c r="CP63" s="21"/>
      <c r="CQ63" s="21"/>
      <c r="CR63" s="21"/>
      <c r="CS63" s="21"/>
      <c r="CT63" s="21"/>
      <c r="CU63" s="21"/>
      <c r="CV63" s="21"/>
      <c r="CW63" s="21"/>
      <c r="CX63" s="21"/>
      <c r="CY63" s="21"/>
      <c r="CZ63" s="21"/>
      <c r="DA63" s="21"/>
      <c r="DB63" s="21"/>
      <c r="DC63" s="21"/>
      <c r="DD63" s="21"/>
      <c r="DE63" s="21"/>
      <c r="DF63" s="21"/>
      <c r="DG63" s="21"/>
      <c r="DH63" s="21"/>
      <c r="DI63" s="21"/>
      <c r="DJ63" s="21"/>
      <c r="DK63" s="21"/>
      <c r="DL63" s="21"/>
      <c r="DM63" s="21"/>
      <c r="DN63" s="21"/>
      <c r="DO63" s="21"/>
      <c r="DP63" s="21"/>
      <c r="DQ63" s="21"/>
      <c r="DR63" s="21"/>
      <c r="DS63" s="21"/>
      <c r="DT63" s="21"/>
      <c r="DU63" s="21"/>
      <c r="DV63" s="21"/>
      <c r="DW63" s="21"/>
      <c r="DX63" s="21"/>
      <c r="DY63" s="21"/>
      <c r="DZ63" s="21"/>
      <c r="EA63" s="21"/>
      <c r="EB63" s="21"/>
      <c r="EC63" s="21"/>
      <c r="ED63" s="21"/>
    </row>
    <row r="64" spans="1:134" s="33" customFormat="1" ht="18" customHeight="1" thickBot="1" x14ac:dyDescent="0.25">
      <c r="A64" s="21"/>
      <c r="B64" s="40">
        <v>2</v>
      </c>
      <c r="C64" s="413" t="s">
        <v>27</v>
      </c>
      <c r="D64" s="443"/>
      <c r="E64" s="443"/>
      <c r="F64" s="444"/>
      <c r="G64" s="70">
        <f>SUM(G60:G63)</f>
        <v>0</v>
      </c>
      <c r="H64" s="62"/>
      <c r="I64" s="71"/>
      <c r="J64" s="32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  <c r="BI64" s="21"/>
      <c r="BJ64" s="21"/>
      <c r="BK64" s="21"/>
      <c r="BL64" s="21"/>
      <c r="BM64" s="21"/>
      <c r="BN64" s="21"/>
      <c r="BO64" s="21"/>
      <c r="BP64" s="21"/>
      <c r="BQ64" s="21"/>
      <c r="BR64" s="21"/>
      <c r="BS64" s="21"/>
      <c r="BT64" s="21"/>
      <c r="BU64" s="21"/>
      <c r="BV64" s="21"/>
      <c r="BW64" s="21"/>
      <c r="BX64" s="21"/>
      <c r="BY64" s="21"/>
      <c r="BZ64" s="21"/>
      <c r="CA64" s="21"/>
      <c r="CB64" s="21"/>
      <c r="CC64" s="21"/>
      <c r="CD64" s="21"/>
      <c r="CE64" s="21"/>
      <c r="CF64" s="21"/>
      <c r="CG64" s="21"/>
      <c r="CH64" s="21"/>
      <c r="CI64" s="21"/>
      <c r="CJ64" s="21"/>
      <c r="CK64" s="21"/>
      <c r="CL64" s="21"/>
      <c r="CM64" s="21"/>
      <c r="CN64" s="21"/>
      <c r="CO64" s="21"/>
      <c r="CP64" s="21"/>
      <c r="CQ64" s="21"/>
      <c r="CR64" s="21"/>
      <c r="CS64" s="21"/>
      <c r="CT64" s="21"/>
      <c r="CU64" s="21"/>
      <c r="CV64" s="21"/>
      <c r="CW64" s="21"/>
      <c r="CX64" s="21"/>
      <c r="CY64" s="21"/>
      <c r="CZ64" s="21"/>
      <c r="DA64" s="21"/>
      <c r="DB64" s="21"/>
      <c r="DC64" s="21"/>
      <c r="DD64" s="21"/>
      <c r="DE64" s="21"/>
      <c r="DF64" s="21"/>
      <c r="DG64" s="21"/>
      <c r="DH64" s="21"/>
      <c r="DI64" s="21"/>
      <c r="DJ64" s="21"/>
      <c r="DK64" s="21"/>
      <c r="DL64" s="21"/>
      <c r="DM64" s="21"/>
      <c r="DN64" s="21"/>
      <c r="DO64" s="21"/>
      <c r="DP64" s="21"/>
      <c r="DQ64" s="21"/>
      <c r="DR64" s="21"/>
      <c r="DS64" s="21"/>
      <c r="DT64" s="21"/>
      <c r="DU64" s="21"/>
      <c r="DV64" s="21"/>
      <c r="DW64" s="21"/>
      <c r="DX64" s="21"/>
      <c r="DY64" s="21"/>
      <c r="DZ64" s="21"/>
      <c r="EA64" s="21"/>
      <c r="EB64" s="21"/>
      <c r="EC64" s="21"/>
      <c r="ED64" s="21"/>
    </row>
    <row r="65" spans="1:134" s="33" customFormat="1" ht="18" customHeight="1" thickBot="1" x14ac:dyDescent="0.25">
      <c r="A65" s="21"/>
      <c r="B65" s="439"/>
      <c r="C65" s="440"/>
      <c r="D65" s="440"/>
      <c r="E65" s="440"/>
      <c r="F65" s="440"/>
      <c r="G65" s="440"/>
      <c r="H65" s="440"/>
      <c r="I65" s="440"/>
      <c r="J65" s="32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  <c r="BI65" s="21"/>
      <c r="BJ65" s="21"/>
      <c r="BK65" s="21"/>
      <c r="BL65" s="21"/>
      <c r="BM65" s="21"/>
      <c r="BN65" s="21"/>
      <c r="BO65" s="21"/>
      <c r="BP65" s="21"/>
      <c r="BQ65" s="21"/>
      <c r="BR65" s="21"/>
      <c r="BS65" s="21"/>
      <c r="BT65" s="21"/>
      <c r="BU65" s="21"/>
      <c r="BV65" s="21"/>
      <c r="BW65" s="21"/>
      <c r="BX65" s="21"/>
      <c r="BY65" s="21"/>
      <c r="BZ65" s="21"/>
      <c r="CA65" s="21"/>
      <c r="CB65" s="21"/>
      <c r="CC65" s="21"/>
      <c r="CD65" s="21"/>
      <c r="CE65" s="21"/>
      <c r="CF65" s="21"/>
      <c r="CG65" s="21"/>
      <c r="CH65" s="21"/>
      <c r="CI65" s="21"/>
      <c r="CJ65" s="21"/>
      <c r="CK65" s="21"/>
      <c r="CL65" s="21"/>
      <c r="CM65" s="21"/>
      <c r="CN65" s="21"/>
      <c r="CO65" s="21"/>
      <c r="CP65" s="21"/>
      <c r="CQ65" s="21"/>
      <c r="CR65" s="21"/>
      <c r="CS65" s="21"/>
      <c r="CT65" s="21"/>
      <c r="CU65" s="21"/>
      <c r="CV65" s="21"/>
      <c r="CW65" s="21"/>
      <c r="CX65" s="21"/>
      <c r="CY65" s="21"/>
      <c r="CZ65" s="21"/>
      <c r="DA65" s="21"/>
      <c r="DB65" s="21"/>
      <c r="DC65" s="21"/>
      <c r="DD65" s="21"/>
      <c r="DE65" s="21"/>
      <c r="DF65" s="21"/>
      <c r="DG65" s="21"/>
      <c r="DH65" s="21"/>
      <c r="DI65" s="21"/>
      <c r="DJ65" s="21"/>
      <c r="DK65" s="21"/>
      <c r="DL65" s="21"/>
      <c r="DM65" s="21"/>
      <c r="DN65" s="21"/>
      <c r="DO65" s="21"/>
      <c r="DP65" s="21"/>
      <c r="DQ65" s="21"/>
      <c r="DR65" s="21"/>
      <c r="DS65" s="21"/>
      <c r="DT65" s="21"/>
      <c r="DU65" s="21"/>
      <c r="DV65" s="21"/>
      <c r="DW65" s="21"/>
      <c r="DX65" s="21"/>
      <c r="DY65" s="21"/>
      <c r="DZ65" s="21"/>
      <c r="EA65" s="21"/>
      <c r="EB65" s="21"/>
      <c r="EC65" s="21"/>
      <c r="ED65" s="21"/>
    </row>
    <row r="66" spans="1:134" s="33" customFormat="1" ht="18" customHeight="1" x14ac:dyDescent="0.2">
      <c r="A66" s="21"/>
      <c r="B66" s="64">
        <v>3</v>
      </c>
      <c r="C66" s="428" t="s">
        <v>6</v>
      </c>
      <c r="D66" s="429"/>
      <c r="E66" s="429"/>
      <c r="F66" s="429"/>
      <c r="G66" s="65"/>
      <c r="H66" s="7"/>
      <c r="I66" s="66"/>
      <c r="J66" s="32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  <c r="BI66" s="21"/>
      <c r="BJ66" s="21"/>
      <c r="BK66" s="21"/>
      <c r="BL66" s="21"/>
      <c r="BM66" s="21"/>
      <c r="BN66" s="21"/>
      <c r="BO66" s="21"/>
      <c r="BP66" s="21"/>
      <c r="BQ66" s="21"/>
      <c r="BR66" s="21"/>
      <c r="BS66" s="21"/>
      <c r="BT66" s="21"/>
      <c r="BU66" s="21"/>
      <c r="BV66" s="21"/>
      <c r="BW66" s="21"/>
      <c r="BX66" s="21"/>
      <c r="BY66" s="21"/>
      <c r="BZ66" s="21"/>
      <c r="CA66" s="21"/>
      <c r="CB66" s="21"/>
      <c r="CC66" s="21"/>
      <c r="CD66" s="21"/>
      <c r="CE66" s="21"/>
      <c r="CF66" s="21"/>
      <c r="CG66" s="21"/>
      <c r="CH66" s="21"/>
      <c r="CI66" s="21"/>
      <c r="CJ66" s="21"/>
      <c r="CK66" s="21"/>
      <c r="CL66" s="21"/>
      <c r="CM66" s="21"/>
      <c r="CN66" s="21"/>
      <c r="CO66" s="21"/>
      <c r="CP66" s="21"/>
      <c r="CQ66" s="21"/>
      <c r="CR66" s="21"/>
      <c r="CS66" s="21"/>
      <c r="CT66" s="21"/>
      <c r="CU66" s="21"/>
      <c r="CV66" s="21"/>
      <c r="CW66" s="21"/>
      <c r="CX66" s="21"/>
      <c r="CY66" s="21"/>
      <c r="CZ66" s="21"/>
      <c r="DA66" s="21"/>
      <c r="DB66" s="21"/>
      <c r="DC66" s="21"/>
      <c r="DD66" s="21"/>
      <c r="DE66" s="21"/>
      <c r="DF66" s="21"/>
      <c r="DG66" s="21"/>
      <c r="DH66" s="21"/>
      <c r="DI66" s="21"/>
      <c r="DJ66" s="21"/>
      <c r="DK66" s="21"/>
      <c r="DL66" s="21"/>
      <c r="DM66" s="21"/>
      <c r="DN66" s="21"/>
      <c r="DO66" s="21"/>
      <c r="DP66" s="21"/>
      <c r="DQ66" s="21"/>
      <c r="DR66" s="21"/>
      <c r="DS66" s="21"/>
      <c r="DT66" s="21"/>
      <c r="DU66" s="21"/>
      <c r="DV66" s="21"/>
      <c r="DW66" s="21"/>
      <c r="DX66" s="21"/>
      <c r="DY66" s="21"/>
      <c r="DZ66" s="21"/>
      <c r="EA66" s="21"/>
      <c r="EB66" s="21"/>
      <c r="EC66" s="21"/>
      <c r="ED66" s="21"/>
    </row>
    <row r="67" spans="1:134" s="33" customFormat="1" ht="18" customHeight="1" x14ac:dyDescent="0.2">
      <c r="A67" s="21"/>
      <c r="B67" s="57"/>
      <c r="C67" s="467" t="s">
        <v>65</v>
      </c>
      <c r="D67" s="425"/>
      <c r="E67" s="425"/>
      <c r="F67" s="425"/>
      <c r="G67" s="421"/>
      <c r="H67" s="421"/>
      <c r="I67" s="73"/>
      <c r="J67" s="32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  <c r="BI67" s="21"/>
      <c r="BJ67" s="21"/>
      <c r="BK67" s="21"/>
      <c r="BL67" s="21"/>
      <c r="BM67" s="21"/>
      <c r="BN67" s="21"/>
      <c r="BO67" s="21"/>
      <c r="BP67" s="21"/>
      <c r="BQ67" s="21"/>
      <c r="BR67" s="21"/>
      <c r="BS67" s="21"/>
      <c r="BT67" s="21"/>
      <c r="BU67" s="21"/>
      <c r="BV67" s="21"/>
      <c r="BW67" s="21"/>
      <c r="BX67" s="21"/>
      <c r="BY67" s="21"/>
      <c r="BZ67" s="21"/>
      <c r="CA67" s="21"/>
      <c r="CB67" s="21"/>
      <c r="CC67" s="21"/>
      <c r="CD67" s="21"/>
      <c r="CE67" s="21"/>
      <c r="CF67" s="21"/>
      <c r="CG67" s="21"/>
      <c r="CH67" s="21"/>
      <c r="CI67" s="21"/>
      <c r="CJ67" s="21"/>
      <c r="CK67" s="21"/>
      <c r="CL67" s="21"/>
      <c r="CM67" s="21"/>
      <c r="CN67" s="21"/>
      <c r="CO67" s="21"/>
      <c r="CP67" s="21"/>
      <c r="CQ67" s="21"/>
      <c r="CR67" s="21"/>
      <c r="CS67" s="21"/>
      <c r="CT67" s="21"/>
      <c r="CU67" s="21"/>
      <c r="CV67" s="21"/>
      <c r="CW67" s="21"/>
      <c r="CX67" s="21"/>
      <c r="CY67" s="21"/>
      <c r="CZ67" s="21"/>
      <c r="DA67" s="21"/>
      <c r="DB67" s="21"/>
      <c r="DC67" s="21"/>
      <c r="DD67" s="21"/>
      <c r="DE67" s="21"/>
      <c r="DF67" s="21"/>
      <c r="DG67" s="21"/>
      <c r="DH67" s="21"/>
      <c r="DI67" s="21"/>
      <c r="DJ67" s="21"/>
      <c r="DK67" s="21"/>
      <c r="DL67" s="21"/>
      <c r="DM67" s="21"/>
      <c r="DN67" s="21"/>
      <c r="DO67" s="21"/>
      <c r="DP67" s="21"/>
      <c r="DQ67" s="21"/>
      <c r="DR67" s="21"/>
      <c r="DS67" s="21"/>
      <c r="DT67" s="21"/>
      <c r="DU67" s="21"/>
      <c r="DV67" s="21"/>
      <c r="DW67" s="21"/>
      <c r="DX67" s="21"/>
      <c r="DY67" s="21"/>
      <c r="DZ67" s="21"/>
      <c r="EA67" s="21"/>
      <c r="EB67" s="21"/>
      <c r="EC67" s="21"/>
      <c r="ED67" s="21"/>
    </row>
    <row r="68" spans="1:134" s="33" customFormat="1" ht="18" customHeight="1" x14ac:dyDescent="0.2">
      <c r="A68" s="21"/>
      <c r="B68" s="57">
        <v>3.1</v>
      </c>
      <c r="C68" s="433" t="s">
        <v>23</v>
      </c>
      <c r="D68" s="441"/>
      <c r="E68" s="441"/>
      <c r="F68" s="442"/>
      <c r="G68" s="72"/>
      <c r="H68" s="145">
        <v>0</v>
      </c>
      <c r="I68" s="146"/>
      <c r="J68" s="32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  <c r="BI68" s="21"/>
      <c r="BJ68" s="21"/>
      <c r="BK68" s="21"/>
      <c r="BL68" s="21"/>
      <c r="BM68" s="21"/>
      <c r="BN68" s="21"/>
      <c r="BO68" s="21"/>
      <c r="BP68" s="21"/>
      <c r="BQ68" s="21"/>
      <c r="BR68" s="21"/>
      <c r="BS68" s="21"/>
      <c r="BT68" s="21"/>
      <c r="BU68" s="21"/>
      <c r="BV68" s="21"/>
      <c r="BW68" s="21"/>
      <c r="BX68" s="21"/>
      <c r="BY68" s="21"/>
      <c r="BZ68" s="21"/>
      <c r="CA68" s="21"/>
      <c r="CB68" s="21"/>
      <c r="CC68" s="21"/>
      <c r="CD68" s="21"/>
      <c r="CE68" s="21"/>
      <c r="CF68" s="21"/>
      <c r="CG68" s="21"/>
      <c r="CH68" s="21"/>
      <c r="CI68" s="21"/>
      <c r="CJ68" s="21"/>
      <c r="CK68" s="21"/>
      <c r="CL68" s="21"/>
      <c r="CM68" s="21"/>
      <c r="CN68" s="21"/>
      <c r="CO68" s="21"/>
      <c r="CP68" s="21"/>
      <c r="CQ68" s="21"/>
      <c r="CR68" s="21"/>
      <c r="CS68" s="21"/>
      <c r="CT68" s="21"/>
      <c r="CU68" s="21"/>
      <c r="CV68" s="21"/>
      <c r="CW68" s="21"/>
      <c r="CX68" s="21"/>
      <c r="CY68" s="21"/>
      <c r="CZ68" s="21"/>
      <c r="DA68" s="21"/>
      <c r="DB68" s="21"/>
      <c r="DC68" s="21"/>
      <c r="DD68" s="21"/>
      <c r="DE68" s="21"/>
      <c r="DF68" s="21"/>
      <c r="DG68" s="21"/>
      <c r="DH68" s="21"/>
      <c r="DI68" s="21"/>
      <c r="DJ68" s="21"/>
      <c r="DK68" s="21"/>
      <c r="DL68" s="21"/>
      <c r="DM68" s="21"/>
      <c r="DN68" s="21"/>
      <c r="DO68" s="21"/>
      <c r="DP68" s="21"/>
      <c r="DQ68" s="21"/>
      <c r="DR68" s="21"/>
      <c r="DS68" s="21"/>
      <c r="DT68" s="21"/>
      <c r="DU68" s="21"/>
      <c r="DV68" s="21"/>
      <c r="DW68" s="21"/>
      <c r="DX68" s="21"/>
      <c r="DY68" s="21"/>
      <c r="DZ68" s="21"/>
      <c r="EA68" s="21"/>
      <c r="EB68" s="21"/>
      <c r="EC68" s="21"/>
      <c r="ED68" s="21"/>
    </row>
    <row r="69" spans="1:134" s="33" customFormat="1" ht="33.75" customHeight="1" x14ac:dyDescent="0.2">
      <c r="A69" s="21"/>
      <c r="B69" s="57">
        <v>3.2</v>
      </c>
      <c r="C69" s="433" t="s">
        <v>61</v>
      </c>
      <c r="D69" s="434"/>
      <c r="E69" s="434"/>
      <c r="F69" s="435"/>
      <c r="G69" s="458"/>
      <c r="H69" s="145">
        <v>0</v>
      </c>
      <c r="I69" s="146"/>
      <c r="J69" s="32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  <c r="BI69" s="21"/>
      <c r="BJ69" s="21"/>
      <c r="BK69" s="21"/>
      <c r="BL69" s="21"/>
      <c r="BM69" s="21"/>
      <c r="BN69" s="21"/>
      <c r="BO69" s="21"/>
      <c r="BP69" s="21"/>
      <c r="BQ69" s="21"/>
      <c r="BR69" s="21"/>
      <c r="BS69" s="21"/>
      <c r="BT69" s="21"/>
      <c r="BU69" s="21"/>
      <c r="BV69" s="21"/>
      <c r="BW69" s="21"/>
      <c r="BX69" s="21"/>
      <c r="BY69" s="21"/>
      <c r="BZ69" s="21"/>
      <c r="CA69" s="21"/>
      <c r="CB69" s="21"/>
      <c r="CC69" s="21"/>
      <c r="CD69" s="21"/>
      <c r="CE69" s="21"/>
      <c r="CF69" s="21"/>
      <c r="CG69" s="21"/>
      <c r="CH69" s="21"/>
      <c r="CI69" s="21"/>
      <c r="CJ69" s="21"/>
      <c r="CK69" s="21"/>
      <c r="CL69" s="21"/>
      <c r="CM69" s="21"/>
      <c r="CN69" s="21"/>
      <c r="CO69" s="21"/>
      <c r="CP69" s="21"/>
      <c r="CQ69" s="21"/>
      <c r="CR69" s="21"/>
      <c r="CS69" s="21"/>
      <c r="CT69" s="21"/>
      <c r="CU69" s="21"/>
      <c r="CV69" s="21"/>
      <c r="CW69" s="21"/>
      <c r="CX69" s="21"/>
      <c r="CY69" s="21"/>
      <c r="CZ69" s="21"/>
      <c r="DA69" s="21"/>
      <c r="DB69" s="21"/>
      <c r="DC69" s="21"/>
      <c r="DD69" s="21"/>
      <c r="DE69" s="21"/>
      <c r="DF69" s="21"/>
      <c r="DG69" s="21"/>
      <c r="DH69" s="21"/>
      <c r="DI69" s="21"/>
      <c r="DJ69" s="21"/>
      <c r="DK69" s="21"/>
      <c r="DL69" s="21"/>
      <c r="DM69" s="21"/>
      <c r="DN69" s="21"/>
      <c r="DO69" s="21"/>
      <c r="DP69" s="21"/>
      <c r="DQ69" s="21"/>
      <c r="DR69" s="21"/>
      <c r="DS69" s="21"/>
      <c r="DT69" s="21"/>
      <c r="DU69" s="21"/>
      <c r="DV69" s="21"/>
      <c r="DW69" s="21"/>
      <c r="DX69" s="21"/>
      <c r="DY69" s="21"/>
      <c r="DZ69" s="21"/>
      <c r="EA69" s="21"/>
      <c r="EB69" s="21"/>
      <c r="EC69" s="21"/>
      <c r="ED69" s="21"/>
    </row>
    <row r="70" spans="1:134" s="33" customFormat="1" ht="18" customHeight="1" x14ac:dyDescent="0.2">
      <c r="A70" s="21"/>
      <c r="B70" s="57">
        <v>3.3</v>
      </c>
      <c r="C70" s="433" t="s">
        <v>24</v>
      </c>
      <c r="D70" s="434"/>
      <c r="E70" s="434"/>
      <c r="F70" s="435"/>
      <c r="G70" s="458"/>
      <c r="H70" s="145">
        <v>0</v>
      </c>
      <c r="I70" s="146"/>
      <c r="J70" s="32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  <c r="BI70" s="21"/>
      <c r="BJ70" s="21"/>
      <c r="BK70" s="21"/>
      <c r="BL70" s="21"/>
      <c r="BM70" s="21"/>
      <c r="BN70" s="21"/>
      <c r="BO70" s="21"/>
      <c r="BP70" s="21"/>
      <c r="BQ70" s="21"/>
      <c r="BR70" s="21"/>
      <c r="BS70" s="21"/>
      <c r="BT70" s="21"/>
      <c r="BU70" s="21"/>
      <c r="BV70" s="21"/>
      <c r="BW70" s="21"/>
      <c r="BX70" s="21"/>
      <c r="BY70" s="21"/>
      <c r="BZ70" s="21"/>
      <c r="CA70" s="21"/>
      <c r="CB70" s="21"/>
      <c r="CC70" s="21"/>
      <c r="CD70" s="21"/>
      <c r="CE70" s="21"/>
      <c r="CF70" s="21"/>
      <c r="CG70" s="21"/>
      <c r="CH70" s="21"/>
      <c r="CI70" s="21"/>
      <c r="CJ70" s="21"/>
      <c r="CK70" s="21"/>
      <c r="CL70" s="21"/>
      <c r="CM70" s="21"/>
      <c r="CN70" s="21"/>
      <c r="CO70" s="21"/>
      <c r="CP70" s="21"/>
      <c r="CQ70" s="21"/>
      <c r="CR70" s="21"/>
      <c r="CS70" s="21"/>
      <c r="CT70" s="21"/>
      <c r="CU70" s="21"/>
      <c r="CV70" s="21"/>
      <c r="CW70" s="21"/>
      <c r="CX70" s="21"/>
      <c r="CY70" s="21"/>
      <c r="CZ70" s="21"/>
      <c r="DA70" s="21"/>
      <c r="DB70" s="21"/>
      <c r="DC70" s="21"/>
      <c r="DD70" s="21"/>
      <c r="DE70" s="21"/>
      <c r="DF70" s="21"/>
      <c r="DG70" s="21"/>
      <c r="DH70" s="21"/>
      <c r="DI70" s="21"/>
      <c r="DJ70" s="21"/>
      <c r="DK70" s="21"/>
      <c r="DL70" s="21"/>
      <c r="DM70" s="21"/>
      <c r="DN70" s="21"/>
      <c r="DO70" s="21"/>
      <c r="DP70" s="21"/>
      <c r="DQ70" s="21"/>
      <c r="DR70" s="21"/>
      <c r="DS70" s="21"/>
      <c r="DT70" s="21"/>
      <c r="DU70" s="21"/>
      <c r="DV70" s="21"/>
      <c r="DW70" s="21"/>
      <c r="DX70" s="21"/>
      <c r="DY70" s="21"/>
      <c r="DZ70" s="21"/>
      <c r="EA70" s="21"/>
      <c r="EB70" s="21"/>
      <c r="EC70" s="21"/>
      <c r="ED70" s="21"/>
    </row>
    <row r="71" spans="1:134" s="33" customFormat="1" ht="18" customHeight="1" x14ac:dyDescent="0.2">
      <c r="A71" s="21"/>
      <c r="B71" s="57">
        <v>3.4</v>
      </c>
      <c r="C71" s="433" t="s">
        <v>50</v>
      </c>
      <c r="D71" s="434"/>
      <c r="E71" s="434"/>
      <c r="F71" s="435"/>
      <c r="G71" s="4"/>
      <c r="H71" s="145">
        <v>0</v>
      </c>
      <c r="I71" s="146"/>
      <c r="J71" s="32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  <c r="BI71" s="21"/>
      <c r="BJ71" s="21"/>
      <c r="BK71" s="21"/>
      <c r="BL71" s="21"/>
      <c r="BM71" s="21"/>
      <c r="BN71" s="21"/>
      <c r="BO71" s="21"/>
      <c r="BP71" s="21"/>
      <c r="BQ71" s="21"/>
      <c r="BR71" s="21"/>
      <c r="BS71" s="21"/>
      <c r="BT71" s="21"/>
      <c r="BU71" s="21"/>
      <c r="BV71" s="21"/>
      <c r="BW71" s="21"/>
      <c r="BX71" s="21"/>
      <c r="BY71" s="21"/>
      <c r="BZ71" s="21"/>
      <c r="CA71" s="21"/>
      <c r="CB71" s="21"/>
      <c r="CC71" s="21"/>
      <c r="CD71" s="21"/>
      <c r="CE71" s="21"/>
      <c r="CF71" s="21"/>
      <c r="CG71" s="21"/>
      <c r="CH71" s="21"/>
      <c r="CI71" s="21"/>
      <c r="CJ71" s="21"/>
      <c r="CK71" s="21"/>
      <c r="CL71" s="21"/>
      <c r="CM71" s="21"/>
      <c r="CN71" s="21"/>
      <c r="CO71" s="21"/>
      <c r="CP71" s="21"/>
      <c r="CQ71" s="21"/>
      <c r="CR71" s="21"/>
      <c r="CS71" s="21"/>
      <c r="CT71" s="21"/>
      <c r="CU71" s="21"/>
      <c r="CV71" s="21"/>
      <c r="CW71" s="21"/>
      <c r="CX71" s="21"/>
      <c r="CY71" s="21"/>
      <c r="CZ71" s="21"/>
      <c r="DA71" s="21"/>
      <c r="DB71" s="21"/>
      <c r="DC71" s="21"/>
      <c r="DD71" s="21"/>
      <c r="DE71" s="21"/>
      <c r="DF71" s="21"/>
      <c r="DG71" s="21"/>
      <c r="DH71" s="21"/>
      <c r="DI71" s="21"/>
      <c r="DJ71" s="21"/>
      <c r="DK71" s="21"/>
      <c r="DL71" s="21"/>
      <c r="DM71" s="21"/>
      <c r="DN71" s="21"/>
      <c r="DO71" s="21"/>
      <c r="DP71" s="21"/>
      <c r="DQ71" s="21"/>
      <c r="DR71" s="21"/>
      <c r="DS71" s="21"/>
      <c r="DT71" s="21"/>
      <c r="DU71" s="21"/>
      <c r="DV71" s="21"/>
      <c r="DW71" s="21"/>
      <c r="DX71" s="21"/>
      <c r="DY71" s="21"/>
      <c r="DZ71" s="21"/>
      <c r="EA71" s="21"/>
      <c r="EB71" s="21"/>
      <c r="EC71" s="21"/>
      <c r="ED71" s="21"/>
    </row>
    <row r="72" spans="1:134" s="33" customFormat="1" ht="18" customHeight="1" x14ac:dyDescent="0.2">
      <c r="A72" s="21"/>
      <c r="B72" s="57">
        <v>3.5</v>
      </c>
      <c r="C72" s="433" t="s">
        <v>55</v>
      </c>
      <c r="D72" s="434"/>
      <c r="E72" s="434"/>
      <c r="F72" s="435"/>
      <c r="G72" s="72"/>
      <c r="H72" s="145">
        <v>0</v>
      </c>
      <c r="I72" s="146"/>
      <c r="J72" s="32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  <c r="BI72" s="21"/>
      <c r="BJ72" s="21"/>
      <c r="BK72" s="21"/>
      <c r="BL72" s="21"/>
      <c r="BM72" s="21"/>
      <c r="BN72" s="21"/>
      <c r="BO72" s="21"/>
      <c r="BP72" s="21"/>
      <c r="BQ72" s="21"/>
      <c r="BR72" s="21"/>
      <c r="BS72" s="21"/>
      <c r="BT72" s="21"/>
      <c r="BU72" s="21"/>
      <c r="BV72" s="21"/>
      <c r="BW72" s="21"/>
      <c r="BX72" s="21"/>
      <c r="BY72" s="21"/>
      <c r="BZ72" s="21"/>
      <c r="CA72" s="21"/>
      <c r="CB72" s="21"/>
      <c r="CC72" s="21"/>
      <c r="CD72" s="21"/>
      <c r="CE72" s="21"/>
      <c r="CF72" s="21"/>
      <c r="CG72" s="21"/>
      <c r="CH72" s="21"/>
      <c r="CI72" s="21"/>
      <c r="CJ72" s="21"/>
      <c r="CK72" s="21"/>
      <c r="CL72" s="21"/>
      <c r="CM72" s="21"/>
      <c r="CN72" s="21"/>
      <c r="CO72" s="21"/>
      <c r="CP72" s="21"/>
      <c r="CQ72" s="21"/>
      <c r="CR72" s="21"/>
      <c r="CS72" s="21"/>
      <c r="CT72" s="21"/>
      <c r="CU72" s="21"/>
      <c r="CV72" s="21"/>
      <c r="CW72" s="21"/>
      <c r="CX72" s="21"/>
      <c r="CY72" s="21"/>
      <c r="CZ72" s="21"/>
      <c r="DA72" s="21"/>
      <c r="DB72" s="21"/>
      <c r="DC72" s="21"/>
      <c r="DD72" s="21"/>
      <c r="DE72" s="21"/>
      <c r="DF72" s="21"/>
      <c r="DG72" s="21"/>
      <c r="DH72" s="21"/>
      <c r="DI72" s="21"/>
      <c r="DJ72" s="21"/>
      <c r="DK72" s="21"/>
      <c r="DL72" s="21"/>
      <c r="DM72" s="21"/>
      <c r="DN72" s="21"/>
      <c r="DO72" s="21"/>
      <c r="DP72" s="21"/>
      <c r="DQ72" s="21"/>
      <c r="DR72" s="21"/>
      <c r="DS72" s="21"/>
      <c r="DT72" s="21"/>
      <c r="DU72" s="21"/>
      <c r="DV72" s="21"/>
      <c r="DW72" s="21"/>
      <c r="DX72" s="21"/>
      <c r="DY72" s="21"/>
      <c r="DZ72" s="21"/>
      <c r="EA72" s="21"/>
      <c r="EB72" s="21"/>
      <c r="EC72" s="21"/>
      <c r="ED72" s="21"/>
    </row>
    <row r="73" spans="1:134" s="129" customFormat="1" ht="29.25" customHeight="1" x14ac:dyDescent="0.2">
      <c r="A73" s="126"/>
      <c r="B73" s="57">
        <v>3.6</v>
      </c>
      <c r="C73" s="448" t="s">
        <v>78</v>
      </c>
      <c r="D73" s="449"/>
      <c r="E73" s="449"/>
      <c r="F73" s="450"/>
      <c r="G73" s="127"/>
      <c r="H73" s="147">
        <v>0</v>
      </c>
      <c r="I73" s="148" t="s">
        <v>72</v>
      </c>
      <c r="J73" s="128"/>
      <c r="K73" s="126"/>
      <c r="L73" s="126"/>
      <c r="M73" s="126"/>
      <c r="N73" s="126"/>
      <c r="O73" s="126"/>
      <c r="P73" s="126"/>
      <c r="Q73" s="126"/>
      <c r="R73" s="126"/>
      <c r="S73" s="126"/>
      <c r="T73" s="126"/>
      <c r="U73" s="126"/>
      <c r="V73" s="126"/>
      <c r="W73" s="126"/>
      <c r="X73" s="126"/>
      <c r="Y73" s="126"/>
      <c r="Z73" s="126"/>
      <c r="AA73" s="126"/>
      <c r="AB73" s="126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126"/>
      <c r="AT73" s="126"/>
      <c r="AU73" s="126"/>
      <c r="AV73" s="126"/>
      <c r="AW73" s="126"/>
      <c r="AX73" s="126"/>
      <c r="AY73" s="126"/>
      <c r="AZ73" s="126"/>
      <c r="BA73" s="126"/>
      <c r="BB73" s="126"/>
      <c r="BC73" s="126"/>
      <c r="BD73" s="126"/>
      <c r="BE73" s="126"/>
      <c r="BF73" s="126"/>
      <c r="BG73" s="126"/>
      <c r="BH73" s="126"/>
      <c r="BI73" s="126"/>
      <c r="BJ73" s="126"/>
      <c r="BK73" s="126"/>
      <c r="BL73" s="126"/>
      <c r="BM73" s="126"/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6"/>
      <c r="BZ73" s="126"/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6"/>
      <c r="CM73" s="126"/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6"/>
      <c r="CZ73" s="126"/>
      <c r="DA73" s="126"/>
      <c r="DB73" s="126"/>
      <c r="DC73" s="126"/>
      <c r="DD73" s="126"/>
      <c r="DE73" s="126"/>
      <c r="DF73" s="126"/>
      <c r="DG73" s="126"/>
      <c r="DH73" s="126"/>
      <c r="DI73" s="126"/>
      <c r="DJ73" s="126"/>
      <c r="DK73" s="126"/>
      <c r="DL73" s="126"/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6"/>
      <c r="DY73" s="126"/>
      <c r="DZ73" s="126"/>
      <c r="EA73" s="126"/>
      <c r="EB73" s="126"/>
      <c r="EC73" s="126"/>
      <c r="ED73" s="126"/>
    </row>
    <row r="74" spans="1:134" s="33" customFormat="1" ht="51.75" customHeight="1" x14ac:dyDescent="0.2">
      <c r="A74" s="21"/>
      <c r="B74" s="57">
        <v>3.7</v>
      </c>
      <c r="C74" s="433" t="s">
        <v>25</v>
      </c>
      <c r="D74" s="441"/>
      <c r="E74" s="441"/>
      <c r="F74" s="442"/>
      <c r="G74" s="72"/>
      <c r="H74" s="145">
        <v>0</v>
      </c>
      <c r="I74" s="146" t="s">
        <v>73</v>
      </c>
      <c r="J74" s="32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  <c r="BI74" s="21"/>
      <c r="BJ74" s="21"/>
      <c r="BK74" s="21"/>
      <c r="BL74" s="21"/>
      <c r="BM74" s="21"/>
      <c r="BN74" s="21"/>
      <c r="BO74" s="21"/>
      <c r="BP74" s="21"/>
      <c r="BQ74" s="21"/>
      <c r="BR74" s="21"/>
      <c r="BS74" s="21"/>
      <c r="BT74" s="21"/>
      <c r="BU74" s="21"/>
      <c r="BV74" s="21"/>
      <c r="BW74" s="21"/>
      <c r="BX74" s="21"/>
      <c r="BY74" s="21"/>
      <c r="BZ74" s="21"/>
      <c r="CA74" s="21"/>
      <c r="CB74" s="21"/>
      <c r="CC74" s="21"/>
      <c r="CD74" s="21"/>
      <c r="CE74" s="21"/>
      <c r="CF74" s="21"/>
      <c r="CG74" s="21"/>
      <c r="CH74" s="21"/>
      <c r="CI74" s="21"/>
      <c r="CJ74" s="21"/>
      <c r="CK74" s="21"/>
      <c r="CL74" s="21"/>
      <c r="CM74" s="21"/>
      <c r="CN74" s="21"/>
      <c r="CO74" s="21"/>
      <c r="CP74" s="21"/>
      <c r="CQ74" s="21"/>
      <c r="CR74" s="21"/>
      <c r="CS74" s="21"/>
      <c r="CT74" s="21"/>
      <c r="CU74" s="21"/>
      <c r="CV74" s="21"/>
      <c r="CW74" s="21"/>
      <c r="CX74" s="21"/>
      <c r="CY74" s="21"/>
      <c r="CZ74" s="21"/>
      <c r="DA74" s="21"/>
      <c r="DB74" s="21"/>
      <c r="DC74" s="21"/>
      <c r="DD74" s="21"/>
      <c r="DE74" s="21"/>
      <c r="DF74" s="21"/>
      <c r="DG74" s="21"/>
      <c r="DH74" s="21"/>
      <c r="DI74" s="21"/>
      <c r="DJ74" s="21"/>
      <c r="DK74" s="21"/>
      <c r="DL74" s="21"/>
      <c r="DM74" s="21"/>
      <c r="DN74" s="21"/>
      <c r="DO74" s="21"/>
      <c r="DP74" s="21"/>
      <c r="DQ74" s="21"/>
      <c r="DR74" s="21"/>
      <c r="DS74" s="21"/>
      <c r="DT74" s="21"/>
      <c r="DU74" s="21"/>
      <c r="DV74" s="21"/>
      <c r="DW74" s="21"/>
      <c r="DX74" s="21"/>
      <c r="DY74" s="21"/>
      <c r="DZ74" s="21"/>
      <c r="EA74" s="21"/>
      <c r="EB74" s="21"/>
      <c r="EC74" s="21"/>
      <c r="ED74" s="21"/>
    </row>
    <row r="75" spans="1:134" s="77" customFormat="1" ht="18" customHeight="1" x14ac:dyDescent="0.2">
      <c r="A75" s="74"/>
      <c r="B75" s="75"/>
      <c r="C75" s="420" t="s">
        <v>66</v>
      </c>
      <c r="D75" s="461"/>
      <c r="E75" s="461"/>
      <c r="F75" s="462"/>
      <c r="G75" s="459"/>
      <c r="H75" s="460"/>
      <c r="I75" s="69"/>
      <c r="J75" s="76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  <c r="Y75" s="74"/>
      <c r="Z75" s="74"/>
      <c r="AA75" s="74"/>
      <c r="AB75" s="74"/>
      <c r="AC75" s="74"/>
      <c r="AD75" s="74"/>
      <c r="AE75" s="74"/>
      <c r="AF75" s="74"/>
      <c r="AG75" s="74"/>
      <c r="AH75" s="74"/>
      <c r="AI75" s="74"/>
      <c r="AJ75" s="74"/>
      <c r="AK75" s="74"/>
      <c r="AL75" s="74"/>
      <c r="AM75" s="74"/>
      <c r="AN75" s="74"/>
      <c r="AO75" s="74"/>
      <c r="AP75" s="74"/>
      <c r="AQ75" s="74"/>
      <c r="AR75" s="74"/>
      <c r="AS75" s="74"/>
      <c r="AT75" s="74"/>
      <c r="AU75" s="74"/>
      <c r="AV75" s="74"/>
      <c r="AW75" s="74"/>
      <c r="AX75" s="74"/>
      <c r="AY75" s="74"/>
      <c r="AZ75" s="74"/>
      <c r="BA75" s="74"/>
      <c r="BB75" s="74"/>
      <c r="BC75" s="74"/>
      <c r="BD75" s="74"/>
      <c r="BE75" s="74"/>
      <c r="BF75" s="74"/>
      <c r="BG75" s="74"/>
      <c r="BH75" s="74"/>
      <c r="BI75" s="74"/>
      <c r="BJ75" s="74"/>
      <c r="BK75" s="74"/>
      <c r="BL75" s="74"/>
      <c r="BM75" s="74"/>
      <c r="BN75" s="74"/>
      <c r="BO75" s="74"/>
      <c r="BP75" s="74"/>
      <c r="BQ75" s="74"/>
      <c r="BR75" s="74"/>
      <c r="BS75" s="74"/>
      <c r="BT75" s="74"/>
      <c r="BU75" s="74"/>
      <c r="BV75" s="74"/>
      <c r="BW75" s="74"/>
      <c r="BX75" s="74"/>
      <c r="BY75" s="74"/>
      <c r="BZ75" s="74"/>
      <c r="CA75" s="74"/>
      <c r="CB75" s="74"/>
      <c r="CC75" s="74"/>
      <c r="CD75" s="74"/>
      <c r="CE75" s="74"/>
      <c r="CF75" s="74"/>
      <c r="CG75" s="74"/>
      <c r="CH75" s="74"/>
      <c r="CI75" s="74"/>
      <c r="CJ75" s="74"/>
      <c r="CK75" s="74"/>
      <c r="CL75" s="74"/>
      <c r="CM75" s="74"/>
      <c r="CN75" s="74"/>
      <c r="CO75" s="74"/>
      <c r="CP75" s="74"/>
      <c r="CQ75" s="74"/>
      <c r="CR75" s="74"/>
      <c r="CS75" s="74"/>
      <c r="CT75" s="74"/>
      <c r="CU75" s="74"/>
      <c r="CV75" s="74"/>
      <c r="CW75" s="74"/>
      <c r="CX75" s="74"/>
      <c r="CY75" s="74"/>
      <c r="CZ75" s="74"/>
      <c r="DA75" s="74"/>
      <c r="DB75" s="74"/>
      <c r="DC75" s="74"/>
      <c r="DD75" s="74"/>
      <c r="DE75" s="74"/>
      <c r="DF75" s="74"/>
      <c r="DG75" s="74"/>
      <c r="DH75" s="74"/>
      <c r="DI75" s="74"/>
      <c r="DJ75" s="74"/>
      <c r="DK75" s="74"/>
      <c r="DL75" s="74"/>
      <c r="DM75" s="74"/>
      <c r="DN75" s="74"/>
      <c r="DO75" s="74"/>
      <c r="DP75" s="74"/>
      <c r="DQ75" s="74"/>
      <c r="DR75" s="74"/>
      <c r="DS75" s="74"/>
      <c r="DT75" s="74"/>
      <c r="DU75" s="74"/>
      <c r="DV75" s="74"/>
      <c r="DW75" s="74"/>
      <c r="DX75" s="74"/>
      <c r="DY75" s="74"/>
      <c r="DZ75" s="74"/>
      <c r="EA75" s="74"/>
      <c r="EB75" s="74"/>
      <c r="EC75" s="74"/>
      <c r="ED75" s="74"/>
    </row>
    <row r="76" spans="1:134" s="33" customFormat="1" ht="33.75" customHeight="1" x14ac:dyDescent="0.2">
      <c r="A76" s="21"/>
      <c r="B76" s="44">
        <v>3.8</v>
      </c>
      <c r="C76" s="433" t="s">
        <v>94</v>
      </c>
      <c r="D76" s="434"/>
      <c r="E76" s="434"/>
      <c r="F76" s="435"/>
      <c r="G76" s="55"/>
      <c r="H76" s="145">
        <v>0</v>
      </c>
      <c r="I76" s="146"/>
      <c r="J76" s="78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  <c r="BI76" s="21"/>
      <c r="BJ76" s="21"/>
      <c r="BK76" s="21"/>
      <c r="BL76" s="21"/>
      <c r="BM76" s="21"/>
      <c r="BN76" s="21"/>
      <c r="BO76" s="21"/>
      <c r="BP76" s="21"/>
      <c r="BQ76" s="21"/>
      <c r="BR76" s="21"/>
      <c r="BS76" s="21"/>
      <c r="BT76" s="21"/>
      <c r="BU76" s="21"/>
      <c r="BV76" s="21"/>
      <c r="BW76" s="21"/>
      <c r="BX76" s="21"/>
      <c r="BY76" s="21"/>
      <c r="BZ76" s="21"/>
      <c r="CA76" s="21"/>
      <c r="CB76" s="21"/>
      <c r="CC76" s="21"/>
      <c r="CD76" s="21"/>
      <c r="CE76" s="21"/>
      <c r="CF76" s="21"/>
      <c r="CG76" s="21"/>
      <c r="CH76" s="21"/>
      <c r="CI76" s="21"/>
      <c r="CJ76" s="21"/>
      <c r="CK76" s="21"/>
      <c r="CL76" s="21"/>
      <c r="CM76" s="21"/>
      <c r="CN76" s="21"/>
      <c r="CO76" s="21"/>
      <c r="CP76" s="21"/>
      <c r="CQ76" s="21"/>
      <c r="CR76" s="21"/>
      <c r="CS76" s="21"/>
      <c r="CT76" s="21"/>
      <c r="CU76" s="21"/>
      <c r="CV76" s="21"/>
      <c r="CW76" s="21"/>
      <c r="CX76" s="21"/>
      <c r="CY76" s="21"/>
      <c r="CZ76" s="21"/>
      <c r="DA76" s="21"/>
      <c r="DB76" s="21"/>
      <c r="DC76" s="21"/>
      <c r="DD76" s="21"/>
      <c r="DE76" s="21"/>
      <c r="DF76" s="21"/>
      <c r="DG76" s="21"/>
      <c r="DH76" s="21"/>
      <c r="DI76" s="21"/>
      <c r="DJ76" s="21"/>
      <c r="DK76" s="21"/>
      <c r="DL76" s="21"/>
      <c r="DM76" s="21"/>
      <c r="DN76" s="21"/>
      <c r="DO76" s="21"/>
      <c r="DP76" s="21"/>
      <c r="DQ76" s="21"/>
      <c r="DR76" s="21"/>
      <c r="DS76" s="21"/>
      <c r="DT76" s="21"/>
      <c r="DU76" s="21"/>
      <c r="DV76" s="21"/>
      <c r="DW76" s="21"/>
      <c r="DX76" s="21"/>
      <c r="DY76" s="21"/>
      <c r="DZ76" s="21"/>
      <c r="EA76" s="21"/>
      <c r="EB76" s="21"/>
      <c r="EC76" s="21"/>
      <c r="ED76" s="21"/>
    </row>
    <row r="77" spans="1:134" s="33" customFormat="1" ht="20.25" customHeight="1" x14ac:dyDescent="0.2">
      <c r="A77" s="21"/>
      <c r="B77" s="79">
        <v>3.9</v>
      </c>
      <c r="C77" s="433" t="s">
        <v>76</v>
      </c>
      <c r="D77" s="434"/>
      <c r="E77" s="434"/>
      <c r="F77" s="435"/>
      <c r="G77" s="55"/>
      <c r="H77" s="145">
        <v>0</v>
      </c>
      <c r="I77" s="146"/>
      <c r="J77" s="78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  <c r="BI77" s="21"/>
      <c r="BJ77" s="21"/>
      <c r="BK77" s="21"/>
      <c r="BL77" s="21"/>
      <c r="BM77" s="21"/>
      <c r="BN77" s="21"/>
      <c r="BO77" s="21"/>
      <c r="BP77" s="21"/>
      <c r="BQ77" s="21"/>
      <c r="BR77" s="21"/>
      <c r="BS77" s="21"/>
      <c r="BT77" s="21"/>
      <c r="BU77" s="21"/>
      <c r="BV77" s="21"/>
      <c r="BW77" s="21"/>
      <c r="BX77" s="21"/>
      <c r="BY77" s="21"/>
      <c r="BZ77" s="21"/>
      <c r="CA77" s="21"/>
      <c r="CB77" s="21"/>
      <c r="CC77" s="21"/>
      <c r="CD77" s="21"/>
      <c r="CE77" s="21"/>
      <c r="CF77" s="21"/>
      <c r="CG77" s="21"/>
      <c r="CH77" s="21"/>
      <c r="CI77" s="21"/>
      <c r="CJ77" s="21"/>
      <c r="CK77" s="21"/>
      <c r="CL77" s="21"/>
      <c r="CM77" s="21"/>
      <c r="CN77" s="21"/>
      <c r="CO77" s="21"/>
      <c r="CP77" s="21"/>
      <c r="CQ77" s="21"/>
      <c r="CR77" s="21"/>
      <c r="CS77" s="21"/>
      <c r="CT77" s="21"/>
      <c r="CU77" s="21"/>
      <c r="CV77" s="21"/>
      <c r="CW77" s="21"/>
      <c r="CX77" s="21"/>
      <c r="CY77" s="21"/>
      <c r="CZ77" s="21"/>
      <c r="DA77" s="21"/>
      <c r="DB77" s="21"/>
      <c r="DC77" s="21"/>
      <c r="DD77" s="21"/>
      <c r="DE77" s="21"/>
      <c r="DF77" s="21"/>
      <c r="DG77" s="21"/>
      <c r="DH77" s="21"/>
      <c r="DI77" s="21"/>
      <c r="DJ77" s="21"/>
      <c r="DK77" s="21"/>
      <c r="DL77" s="21"/>
      <c r="DM77" s="21"/>
      <c r="DN77" s="21"/>
      <c r="DO77" s="21"/>
      <c r="DP77" s="21"/>
      <c r="DQ77" s="21"/>
      <c r="DR77" s="21"/>
      <c r="DS77" s="21"/>
      <c r="DT77" s="21"/>
      <c r="DU77" s="21"/>
      <c r="DV77" s="21"/>
      <c r="DW77" s="21"/>
      <c r="DX77" s="21"/>
      <c r="DY77" s="21"/>
      <c r="DZ77" s="21"/>
      <c r="EA77" s="21"/>
      <c r="EB77" s="21"/>
      <c r="EC77" s="21"/>
      <c r="ED77" s="21"/>
    </row>
    <row r="78" spans="1:134" s="33" customFormat="1" ht="18" customHeight="1" x14ac:dyDescent="0.2">
      <c r="A78" s="21"/>
      <c r="B78" s="79">
        <v>3.91</v>
      </c>
      <c r="C78" s="433" t="s">
        <v>53</v>
      </c>
      <c r="D78" s="434"/>
      <c r="E78" s="434"/>
      <c r="F78" s="435"/>
      <c r="G78" s="55"/>
      <c r="H78" s="145">
        <v>0</v>
      </c>
      <c r="I78" s="146"/>
      <c r="J78" s="78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  <c r="BI78" s="21"/>
      <c r="BJ78" s="21"/>
      <c r="BK78" s="21"/>
      <c r="BL78" s="21"/>
      <c r="BM78" s="21"/>
      <c r="BN78" s="21"/>
      <c r="BO78" s="21"/>
      <c r="BP78" s="21"/>
      <c r="BQ78" s="21"/>
      <c r="BR78" s="21"/>
      <c r="BS78" s="21"/>
      <c r="BT78" s="21"/>
      <c r="BU78" s="21"/>
      <c r="BV78" s="21"/>
      <c r="BW78" s="21"/>
      <c r="BX78" s="21"/>
      <c r="BY78" s="21"/>
      <c r="BZ78" s="21"/>
      <c r="CA78" s="21"/>
      <c r="CB78" s="21"/>
      <c r="CC78" s="21"/>
      <c r="CD78" s="21"/>
      <c r="CE78" s="21"/>
      <c r="CF78" s="21"/>
      <c r="CG78" s="21"/>
      <c r="CH78" s="21"/>
      <c r="CI78" s="21"/>
      <c r="CJ78" s="21"/>
      <c r="CK78" s="21"/>
      <c r="CL78" s="21"/>
      <c r="CM78" s="21"/>
      <c r="CN78" s="21"/>
      <c r="CO78" s="21"/>
      <c r="CP78" s="21"/>
      <c r="CQ78" s="21"/>
      <c r="CR78" s="21"/>
      <c r="CS78" s="21"/>
      <c r="CT78" s="21"/>
      <c r="CU78" s="21"/>
      <c r="CV78" s="21"/>
      <c r="CW78" s="21"/>
      <c r="CX78" s="21"/>
      <c r="CY78" s="21"/>
      <c r="CZ78" s="21"/>
      <c r="DA78" s="21"/>
      <c r="DB78" s="21"/>
      <c r="DC78" s="21"/>
      <c r="DD78" s="21"/>
      <c r="DE78" s="21"/>
      <c r="DF78" s="21"/>
      <c r="DG78" s="21"/>
      <c r="DH78" s="21"/>
      <c r="DI78" s="21"/>
      <c r="DJ78" s="21"/>
      <c r="DK78" s="21"/>
      <c r="DL78" s="21"/>
      <c r="DM78" s="21"/>
      <c r="DN78" s="21"/>
      <c r="DO78" s="21"/>
      <c r="DP78" s="21"/>
      <c r="DQ78" s="21"/>
      <c r="DR78" s="21"/>
      <c r="DS78" s="21"/>
      <c r="DT78" s="21"/>
      <c r="DU78" s="21"/>
      <c r="DV78" s="21"/>
      <c r="DW78" s="21"/>
      <c r="DX78" s="21"/>
      <c r="DY78" s="21"/>
      <c r="DZ78" s="21"/>
      <c r="EA78" s="21"/>
      <c r="EB78" s="21"/>
      <c r="EC78" s="21"/>
      <c r="ED78" s="21"/>
    </row>
    <row r="79" spans="1:134" s="33" customFormat="1" ht="18" customHeight="1" x14ac:dyDescent="0.2">
      <c r="A79" s="21"/>
      <c r="B79" s="79">
        <v>3.92</v>
      </c>
      <c r="C79" s="433" t="s">
        <v>54</v>
      </c>
      <c r="D79" s="434"/>
      <c r="E79" s="434"/>
      <c r="F79" s="435"/>
      <c r="G79" s="55"/>
      <c r="H79" s="145">
        <v>0</v>
      </c>
      <c r="I79" s="146"/>
      <c r="J79" s="32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  <c r="BI79" s="21"/>
      <c r="BJ79" s="21"/>
      <c r="BK79" s="21"/>
      <c r="BL79" s="21"/>
      <c r="BM79" s="21"/>
      <c r="BN79" s="21"/>
      <c r="BO79" s="21"/>
      <c r="BP79" s="21"/>
      <c r="BQ79" s="21"/>
      <c r="BR79" s="21"/>
      <c r="BS79" s="21"/>
      <c r="BT79" s="21"/>
      <c r="BU79" s="21"/>
      <c r="BV79" s="21"/>
      <c r="BW79" s="21"/>
      <c r="BX79" s="21"/>
      <c r="BY79" s="21"/>
      <c r="BZ79" s="21"/>
      <c r="CA79" s="21"/>
      <c r="CB79" s="21"/>
      <c r="CC79" s="21"/>
      <c r="CD79" s="21"/>
      <c r="CE79" s="21"/>
      <c r="CF79" s="21"/>
      <c r="CG79" s="21"/>
      <c r="CH79" s="21"/>
      <c r="CI79" s="21"/>
      <c r="CJ79" s="21"/>
      <c r="CK79" s="21"/>
      <c r="CL79" s="21"/>
      <c r="CM79" s="21"/>
      <c r="CN79" s="21"/>
      <c r="CO79" s="21"/>
      <c r="CP79" s="21"/>
      <c r="CQ79" s="21"/>
      <c r="CR79" s="21"/>
      <c r="CS79" s="21"/>
      <c r="CT79" s="21"/>
      <c r="CU79" s="21"/>
      <c r="CV79" s="21"/>
      <c r="CW79" s="21"/>
      <c r="CX79" s="21"/>
      <c r="CY79" s="21"/>
      <c r="CZ79" s="21"/>
      <c r="DA79" s="21"/>
      <c r="DB79" s="21"/>
      <c r="DC79" s="21"/>
      <c r="DD79" s="21"/>
      <c r="DE79" s="21"/>
      <c r="DF79" s="21"/>
      <c r="DG79" s="21"/>
      <c r="DH79" s="21"/>
      <c r="DI79" s="21"/>
      <c r="DJ79" s="21"/>
      <c r="DK79" s="21"/>
      <c r="DL79" s="21"/>
      <c r="DM79" s="21"/>
      <c r="DN79" s="21"/>
      <c r="DO79" s="21"/>
      <c r="DP79" s="21"/>
      <c r="DQ79" s="21"/>
      <c r="DR79" s="21"/>
      <c r="DS79" s="21"/>
      <c r="DT79" s="21"/>
      <c r="DU79" s="21"/>
      <c r="DV79" s="21"/>
      <c r="DW79" s="21"/>
      <c r="DX79" s="21"/>
      <c r="DY79" s="21"/>
      <c r="DZ79" s="21"/>
      <c r="EA79" s="21"/>
      <c r="EB79" s="21"/>
      <c r="EC79" s="21"/>
      <c r="ED79" s="21"/>
    </row>
    <row r="80" spans="1:134" s="33" customFormat="1" ht="18" customHeight="1" x14ac:dyDescent="0.2">
      <c r="A80" s="21"/>
      <c r="B80" s="79">
        <v>3.93</v>
      </c>
      <c r="C80" s="433" t="s">
        <v>19</v>
      </c>
      <c r="D80" s="434"/>
      <c r="E80" s="434"/>
      <c r="F80" s="435"/>
      <c r="G80" s="55"/>
      <c r="H80" s="145">
        <v>0</v>
      </c>
      <c r="I80" s="146"/>
      <c r="J80" s="32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  <c r="BI80" s="21"/>
      <c r="BJ80" s="21"/>
      <c r="BK80" s="21"/>
      <c r="BL80" s="21"/>
      <c r="BM80" s="21"/>
      <c r="BN80" s="21"/>
      <c r="BO80" s="21"/>
      <c r="BP80" s="21"/>
      <c r="BQ80" s="21"/>
      <c r="BR80" s="21"/>
      <c r="BS80" s="21"/>
      <c r="BT80" s="21"/>
      <c r="BU80" s="21"/>
      <c r="BV80" s="21"/>
      <c r="BW80" s="21"/>
      <c r="BX80" s="21"/>
      <c r="BY80" s="21"/>
      <c r="BZ80" s="21"/>
      <c r="CA80" s="21"/>
      <c r="CB80" s="21"/>
      <c r="CC80" s="21"/>
      <c r="CD80" s="21"/>
      <c r="CE80" s="21"/>
      <c r="CF80" s="21"/>
      <c r="CG80" s="21"/>
      <c r="CH80" s="21"/>
      <c r="CI80" s="21"/>
      <c r="CJ80" s="21"/>
      <c r="CK80" s="21"/>
      <c r="CL80" s="21"/>
      <c r="CM80" s="21"/>
      <c r="CN80" s="21"/>
      <c r="CO80" s="21"/>
      <c r="CP80" s="21"/>
      <c r="CQ80" s="21"/>
      <c r="CR80" s="21"/>
      <c r="CS80" s="21"/>
      <c r="CT80" s="21"/>
      <c r="CU80" s="21"/>
      <c r="CV80" s="21"/>
      <c r="CW80" s="21"/>
      <c r="CX80" s="21"/>
      <c r="CY80" s="21"/>
      <c r="CZ80" s="21"/>
      <c r="DA80" s="21"/>
      <c r="DB80" s="21"/>
      <c r="DC80" s="21"/>
      <c r="DD80" s="21"/>
      <c r="DE80" s="21"/>
      <c r="DF80" s="21"/>
      <c r="DG80" s="21"/>
      <c r="DH80" s="21"/>
      <c r="DI80" s="21"/>
      <c r="DJ80" s="21"/>
      <c r="DK80" s="21"/>
      <c r="DL80" s="21"/>
      <c r="DM80" s="21"/>
      <c r="DN80" s="21"/>
      <c r="DO80" s="21"/>
      <c r="DP80" s="21"/>
      <c r="DQ80" s="21"/>
      <c r="DR80" s="21"/>
      <c r="DS80" s="21"/>
      <c r="DT80" s="21"/>
      <c r="DU80" s="21"/>
      <c r="DV80" s="21"/>
      <c r="DW80" s="21"/>
      <c r="DX80" s="21"/>
      <c r="DY80" s="21"/>
      <c r="DZ80" s="21"/>
      <c r="EA80" s="21"/>
      <c r="EB80" s="21"/>
      <c r="EC80" s="21"/>
      <c r="ED80" s="21"/>
    </row>
    <row r="81" spans="1:142" s="77" customFormat="1" ht="18" customHeight="1" x14ac:dyDescent="0.2">
      <c r="A81" s="74"/>
      <c r="B81" s="75"/>
      <c r="C81" s="420" t="s">
        <v>67</v>
      </c>
      <c r="D81" s="461"/>
      <c r="E81" s="461"/>
      <c r="F81" s="462"/>
      <c r="G81" s="459"/>
      <c r="H81" s="460"/>
      <c r="I81" s="69"/>
      <c r="J81" s="76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  <c r="Y81" s="74"/>
      <c r="Z81" s="74"/>
      <c r="AA81" s="74"/>
      <c r="AB81" s="74"/>
      <c r="AC81" s="74"/>
      <c r="AD81" s="74"/>
      <c r="AE81" s="74"/>
      <c r="AF81" s="74"/>
      <c r="AG81" s="74"/>
      <c r="AH81" s="74"/>
      <c r="AI81" s="74"/>
      <c r="AJ81" s="74"/>
      <c r="AK81" s="74"/>
      <c r="AL81" s="74"/>
      <c r="AM81" s="74"/>
      <c r="AN81" s="74"/>
      <c r="AO81" s="74"/>
      <c r="AP81" s="74"/>
      <c r="AQ81" s="74"/>
      <c r="AR81" s="74"/>
      <c r="AS81" s="74"/>
      <c r="AT81" s="74"/>
      <c r="AU81" s="74"/>
      <c r="AV81" s="74"/>
      <c r="AW81" s="74"/>
      <c r="AX81" s="74"/>
      <c r="AY81" s="74"/>
      <c r="AZ81" s="74"/>
      <c r="BA81" s="74"/>
      <c r="BB81" s="74"/>
      <c r="BC81" s="74"/>
      <c r="BD81" s="74"/>
      <c r="BE81" s="74"/>
      <c r="BF81" s="74"/>
      <c r="BG81" s="74"/>
      <c r="BH81" s="74"/>
      <c r="BI81" s="74"/>
      <c r="BJ81" s="74"/>
      <c r="BK81" s="74"/>
      <c r="BL81" s="74"/>
      <c r="BM81" s="74"/>
      <c r="BN81" s="74"/>
      <c r="BO81" s="74"/>
      <c r="BP81" s="74"/>
      <c r="BQ81" s="74"/>
      <c r="BR81" s="74"/>
      <c r="BS81" s="74"/>
      <c r="BT81" s="74"/>
      <c r="BU81" s="74"/>
      <c r="BV81" s="74"/>
      <c r="BW81" s="74"/>
      <c r="BX81" s="74"/>
      <c r="BY81" s="74"/>
      <c r="BZ81" s="74"/>
      <c r="CA81" s="74"/>
      <c r="CB81" s="74"/>
      <c r="CC81" s="74"/>
      <c r="CD81" s="74"/>
      <c r="CE81" s="74"/>
      <c r="CF81" s="74"/>
      <c r="CG81" s="74"/>
      <c r="CH81" s="74"/>
      <c r="CI81" s="74"/>
      <c r="CJ81" s="74"/>
      <c r="CK81" s="74"/>
      <c r="CL81" s="74"/>
      <c r="CM81" s="74"/>
      <c r="CN81" s="74"/>
      <c r="CO81" s="74"/>
      <c r="CP81" s="74"/>
      <c r="CQ81" s="74"/>
      <c r="CR81" s="74"/>
      <c r="CS81" s="74"/>
      <c r="CT81" s="74"/>
      <c r="CU81" s="74"/>
      <c r="CV81" s="74"/>
      <c r="CW81" s="74"/>
      <c r="CX81" s="74"/>
      <c r="CY81" s="74"/>
      <c r="CZ81" s="74"/>
      <c r="DA81" s="74"/>
      <c r="DB81" s="74"/>
      <c r="DC81" s="74"/>
      <c r="DD81" s="74"/>
      <c r="DE81" s="74"/>
      <c r="DF81" s="74"/>
      <c r="DG81" s="74"/>
      <c r="DH81" s="74"/>
      <c r="DI81" s="74"/>
      <c r="DJ81" s="74"/>
      <c r="DK81" s="74"/>
      <c r="DL81" s="74"/>
      <c r="DM81" s="74"/>
      <c r="DN81" s="74"/>
      <c r="DO81" s="74"/>
      <c r="DP81" s="74"/>
      <c r="DQ81" s="74"/>
      <c r="DR81" s="74"/>
      <c r="DS81" s="74"/>
      <c r="DT81" s="74"/>
      <c r="DU81" s="74"/>
      <c r="DV81" s="74"/>
      <c r="DW81" s="74"/>
      <c r="DX81" s="74"/>
      <c r="DY81" s="74"/>
      <c r="DZ81" s="74"/>
      <c r="EA81" s="74"/>
      <c r="EB81" s="74"/>
      <c r="EC81" s="74"/>
      <c r="ED81" s="74"/>
    </row>
    <row r="82" spans="1:142" s="33" customFormat="1" ht="26.25" customHeight="1" x14ac:dyDescent="0.2">
      <c r="A82" s="21"/>
      <c r="B82" s="79">
        <v>3.94</v>
      </c>
      <c r="C82" s="433" t="s">
        <v>64</v>
      </c>
      <c r="D82" s="434"/>
      <c r="E82" s="434"/>
      <c r="F82" s="435"/>
      <c r="G82" s="55"/>
      <c r="H82" s="113">
        <f>IF('Kennzahlen aus den Vorjahren'!N54&lt;0,0,('Kennzahlen aus den Vorjahren'!N54/(AVERAGE('Kennzahlen aus den Vorjahren'!D35,'Kennzahlen aus den Vorjahren'!F35,'Kennzahlen aus den Vorjahren'!H35))*((IF(D22="Ja",0.16667,0))+(IF(E22="Ja",1,0))+(IF(F22="Ja",1,0))+(IF(G22="Ja",1,0)))))</f>
        <v>0</v>
      </c>
      <c r="I82" s="146"/>
      <c r="J82" s="32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  <c r="BI82" s="21"/>
      <c r="BJ82" s="21"/>
      <c r="BK82" s="21"/>
      <c r="BL82" s="21"/>
      <c r="BM82" s="21"/>
      <c r="BN82" s="21"/>
      <c r="BO82" s="21"/>
      <c r="BP82" s="21"/>
      <c r="BQ82" s="21"/>
      <c r="BR82" s="21"/>
      <c r="BS82" s="21"/>
      <c r="BT82" s="21"/>
      <c r="BU82" s="21"/>
      <c r="BV82" s="21"/>
      <c r="BW82" s="21"/>
      <c r="BX82" s="21"/>
      <c r="BY82" s="21"/>
      <c r="BZ82" s="21"/>
      <c r="CA82" s="21"/>
      <c r="CB82" s="21"/>
      <c r="CC82" s="21"/>
      <c r="CD82" s="21"/>
      <c r="CE82" s="21"/>
      <c r="CF82" s="21"/>
      <c r="CG82" s="21"/>
      <c r="CH82" s="21"/>
      <c r="CI82" s="21"/>
      <c r="CJ82" s="21"/>
      <c r="CK82" s="21"/>
      <c r="CL82" s="21"/>
      <c r="CM82" s="21"/>
      <c r="CN82" s="21"/>
      <c r="CO82" s="21"/>
      <c r="CP82" s="21"/>
      <c r="CQ82" s="21"/>
      <c r="CR82" s="21"/>
      <c r="CS82" s="21"/>
      <c r="CT82" s="21"/>
      <c r="CU82" s="21"/>
      <c r="CV82" s="21"/>
      <c r="CW82" s="21"/>
      <c r="CX82" s="21"/>
      <c r="CY82" s="21"/>
      <c r="CZ82" s="21"/>
      <c r="DA82" s="21"/>
      <c r="DB82" s="21"/>
      <c r="DC82" s="21"/>
      <c r="DD82" s="21"/>
      <c r="DE82" s="21"/>
      <c r="DF82" s="21"/>
      <c r="DG82" s="21"/>
      <c r="DH82" s="21"/>
      <c r="DI82" s="21"/>
      <c r="DJ82" s="21"/>
      <c r="DK82" s="21"/>
      <c r="DL82" s="21"/>
      <c r="DM82" s="21"/>
      <c r="DN82" s="21"/>
      <c r="DO82" s="21"/>
      <c r="DP82" s="21"/>
      <c r="DQ82" s="21"/>
      <c r="DR82" s="21"/>
      <c r="DS82" s="21"/>
      <c r="DT82" s="21"/>
      <c r="DU82" s="21"/>
      <c r="DV82" s="21"/>
      <c r="DW82" s="21"/>
      <c r="DX82" s="21"/>
      <c r="DY82" s="21"/>
      <c r="DZ82" s="21"/>
      <c r="EA82" s="21"/>
      <c r="EB82" s="21"/>
      <c r="EC82" s="21"/>
      <c r="ED82" s="21"/>
    </row>
    <row r="83" spans="1:142" s="33" customFormat="1" ht="18" customHeight="1" thickBot="1" x14ac:dyDescent="0.25">
      <c r="A83" s="21"/>
      <c r="B83" s="80">
        <v>3</v>
      </c>
      <c r="C83" s="413" t="s">
        <v>47</v>
      </c>
      <c r="D83" s="443"/>
      <c r="E83" s="443"/>
      <c r="F83" s="444"/>
      <c r="G83" s="195"/>
      <c r="H83" s="81">
        <f>SUM(H68:H82)</f>
        <v>0</v>
      </c>
      <c r="I83" s="82"/>
      <c r="J83" s="6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  <c r="BI83" s="21"/>
      <c r="BJ83" s="21"/>
      <c r="BK83" s="21"/>
      <c r="BL83" s="21"/>
      <c r="BM83" s="21"/>
      <c r="BN83" s="21"/>
      <c r="BO83" s="21"/>
      <c r="BP83" s="21"/>
      <c r="BQ83" s="21"/>
      <c r="BR83" s="21"/>
      <c r="BS83" s="21"/>
      <c r="BT83" s="21"/>
      <c r="BU83" s="21"/>
      <c r="BV83" s="21"/>
      <c r="BW83" s="21"/>
      <c r="BX83" s="21"/>
      <c r="BY83" s="21"/>
      <c r="BZ83" s="21"/>
      <c r="CA83" s="21"/>
      <c r="CB83" s="21"/>
      <c r="CC83" s="21"/>
      <c r="CD83" s="21"/>
      <c r="CE83" s="21"/>
      <c r="CF83" s="21"/>
      <c r="CG83" s="21"/>
      <c r="CH83" s="21"/>
      <c r="CI83" s="21"/>
      <c r="CJ83" s="21"/>
      <c r="CK83" s="21"/>
      <c r="CL83" s="21"/>
      <c r="CM83" s="21"/>
      <c r="CN83" s="21"/>
      <c r="CO83" s="21"/>
      <c r="CP83" s="21"/>
      <c r="CQ83" s="21"/>
      <c r="CR83" s="21"/>
      <c r="CS83" s="21"/>
      <c r="CT83" s="21"/>
      <c r="CU83" s="21"/>
      <c r="CV83" s="21"/>
      <c r="CW83" s="21"/>
      <c r="CX83" s="21"/>
      <c r="CY83" s="21"/>
      <c r="CZ83" s="21"/>
      <c r="DA83" s="21"/>
      <c r="DB83" s="21"/>
      <c r="DC83" s="21"/>
      <c r="DD83" s="21"/>
      <c r="DE83" s="21"/>
      <c r="DF83" s="21"/>
      <c r="DG83" s="21"/>
      <c r="DH83" s="21"/>
      <c r="DI83" s="21"/>
      <c r="DJ83" s="21"/>
      <c r="DK83" s="21"/>
      <c r="DL83" s="21"/>
      <c r="DM83" s="21"/>
      <c r="DN83" s="21"/>
      <c r="DO83" s="21"/>
      <c r="DP83" s="21"/>
      <c r="DQ83" s="21"/>
      <c r="DR83" s="21"/>
      <c r="DS83" s="21"/>
      <c r="DT83" s="21"/>
      <c r="DU83" s="21"/>
      <c r="DV83" s="21"/>
      <c r="DW83" s="21"/>
      <c r="DX83" s="21"/>
      <c r="DY83" s="21"/>
      <c r="DZ83" s="21"/>
      <c r="EA83" s="21"/>
      <c r="EB83" s="21"/>
      <c r="EC83" s="21"/>
      <c r="ED83" s="21"/>
    </row>
    <row r="84" spans="1:142" s="33" customFormat="1" ht="18" customHeight="1" thickBot="1" x14ac:dyDescent="0.25">
      <c r="A84" s="21"/>
      <c r="B84" s="471"/>
      <c r="C84" s="472"/>
      <c r="D84" s="472"/>
      <c r="E84" s="472"/>
      <c r="F84" s="472"/>
      <c r="G84" s="472"/>
      <c r="H84" s="472"/>
      <c r="I84" s="472"/>
      <c r="J84" s="6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  <c r="BI84" s="21"/>
      <c r="BJ84" s="21"/>
      <c r="BK84" s="21"/>
      <c r="BL84" s="21"/>
      <c r="BM84" s="21"/>
      <c r="BN84" s="21"/>
      <c r="BO84" s="21"/>
      <c r="BP84" s="21"/>
      <c r="BQ84" s="21"/>
      <c r="BR84" s="21"/>
      <c r="BS84" s="21"/>
      <c r="BT84" s="21"/>
      <c r="BU84" s="21"/>
      <c r="BV84" s="21"/>
      <c r="BW84" s="21"/>
      <c r="BX84" s="21"/>
      <c r="BY84" s="21"/>
      <c r="BZ84" s="21"/>
      <c r="CA84" s="21"/>
      <c r="CB84" s="21"/>
      <c r="CC84" s="21"/>
      <c r="CD84" s="21"/>
      <c r="CE84" s="21"/>
      <c r="CF84" s="21"/>
      <c r="CG84" s="21"/>
      <c r="CH84" s="21"/>
      <c r="CI84" s="21"/>
      <c r="CJ84" s="21"/>
      <c r="CK84" s="21"/>
      <c r="CL84" s="21"/>
      <c r="CM84" s="21"/>
      <c r="CN84" s="21"/>
      <c r="CO84" s="21"/>
      <c r="CP84" s="21"/>
      <c r="CQ84" s="21"/>
      <c r="CR84" s="21"/>
      <c r="CS84" s="21"/>
      <c r="CT84" s="21"/>
      <c r="CU84" s="21"/>
      <c r="CV84" s="21"/>
      <c r="CW84" s="21"/>
      <c r="CX84" s="21"/>
      <c r="CY84" s="21"/>
      <c r="CZ84" s="21"/>
      <c r="DA84" s="21"/>
      <c r="DB84" s="21"/>
      <c r="DC84" s="21"/>
      <c r="DD84" s="21"/>
      <c r="DE84" s="21"/>
      <c r="DF84" s="21"/>
      <c r="DG84" s="21"/>
      <c r="DH84" s="21"/>
      <c r="DI84" s="21"/>
      <c r="DJ84" s="21"/>
      <c r="DK84" s="21"/>
      <c r="DL84" s="21"/>
      <c r="DM84" s="21"/>
      <c r="DN84" s="21"/>
      <c r="DO84" s="21"/>
      <c r="DP84" s="21"/>
      <c r="DQ84" s="21"/>
      <c r="DR84" s="21"/>
      <c r="DS84" s="21"/>
      <c r="DT84" s="21"/>
      <c r="DU84" s="21"/>
      <c r="DV84" s="21"/>
      <c r="DW84" s="21"/>
      <c r="DX84" s="21"/>
      <c r="DY84" s="21"/>
      <c r="DZ84" s="21"/>
      <c r="EA84" s="21"/>
      <c r="EB84" s="21"/>
      <c r="EC84" s="21"/>
      <c r="ED84" s="21"/>
    </row>
    <row r="85" spans="1:142" s="77" customFormat="1" ht="18" customHeight="1" x14ac:dyDescent="0.2">
      <c r="A85" s="74"/>
      <c r="B85" s="83"/>
      <c r="C85" s="428" t="s">
        <v>48</v>
      </c>
      <c r="D85" s="429"/>
      <c r="E85" s="429"/>
      <c r="F85" s="429"/>
      <c r="G85" s="84"/>
      <c r="H85" s="85"/>
      <c r="I85" s="86"/>
      <c r="J85" s="76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4"/>
      <c r="AS85" s="74"/>
      <c r="AT85" s="74"/>
      <c r="AU85" s="74"/>
      <c r="AV85" s="74"/>
      <c r="AW85" s="74"/>
      <c r="AX85" s="74"/>
      <c r="AY85" s="74"/>
      <c r="AZ85" s="74"/>
      <c r="BA85" s="74"/>
      <c r="BB85" s="74"/>
      <c r="BC85" s="74"/>
      <c r="BD85" s="74"/>
      <c r="BE85" s="74"/>
      <c r="BF85" s="74"/>
      <c r="BG85" s="74"/>
      <c r="BH85" s="74"/>
      <c r="BI85" s="74"/>
      <c r="BJ85" s="74"/>
      <c r="BK85" s="74"/>
      <c r="BL85" s="74"/>
      <c r="BM85" s="74"/>
      <c r="BN85" s="74"/>
      <c r="BO85" s="74"/>
      <c r="BP85" s="74"/>
      <c r="BQ85" s="74"/>
      <c r="BR85" s="74"/>
      <c r="BS85" s="74"/>
      <c r="BT85" s="74"/>
      <c r="BU85" s="74"/>
      <c r="BV85" s="74"/>
      <c r="BW85" s="74"/>
      <c r="BX85" s="74"/>
      <c r="BY85" s="74"/>
      <c r="BZ85" s="74"/>
      <c r="CA85" s="74"/>
      <c r="CB85" s="74"/>
      <c r="CC85" s="74"/>
      <c r="CD85" s="74"/>
      <c r="CE85" s="74"/>
      <c r="CF85" s="74"/>
      <c r="CG85" s="74"/>
      <c r="CH85" s="74"/>
      <c r="CI85" s="74"/>
      <c r="CJ85" s="74"/>
      <c r="CK85" s="74"/>
      <c r="CL85" s="74"/>
      <c r="CM85" s="74"/>
      <c r="CN85" s="74"/>
      <c r="CO85" s="74"/>
      <c r="CP85" s="74"/>
      <c r="CQ85" s="74"/>
      <c r="CR85" s="74"/>
      <c r="CS85" s="74"/>
      <c r="CT85" s="74"/>
      <c r="CU85" s="74"/>
      <c r="CV85" s="74"/>
      <c r="CW85" s="74"/>
      <c r="CX85" s="74"/>
      <c r="CY85" s="74"/>
      <c r="CZ85" s="74"/>
      <c r="DA85" s="74"/>
      <c r="DB85" s="74"/>
      <c r="DC85" s="74"/>
      <c r="DD85" s="74"/>
      <c r="DE85" s="74"/>
      <c r="DF85" s="74"/>
      <c r="DG85" s="74"/>
      <c r="DH85" s="74"/>
      <c r="DI85" s="74"/>
      <c r="DJ85" s="74"/>
      <c r="DK85" s="74"/>
      <c r="DL85" s="74"/>
      <c r="DM85" s="74"/>
      <c r="DN85" s="74"/>
      <c r="DO85" s="74"/>
      <c r="DP85" s="74"/>
      <c r="DQ85" s="74"/>
      <c r="DR85" s="74"/>
      <c r="DS85" s="74"/>
      <c r="DT85" s="74"/>
      <c r="DU85" s="74"/>
      <c r="DV85" s="74"/>
      <c r="DW85" s="74"/>
      <c r="DX85" s="74"/>
      <c r="DY85" s="74"/>
      <c r="DZ85" s="74"/>
      <c r="EA85" s="74"/>
      <c r="EB85" s="74"/>
      <c r="EC85" s="74"/>
      <c r="ED85" s="74"/>
    </row>
    <row r="86" spans="1:142" s="33" customFormat="1" ht="18" customHeight="1" x14ac:dyDescent="0.2">
      <c r="A86" s="21"/>
      <c r="B86" s="87">
        <v>1</v>
      </c>
      <c r="C86" s="468" t="s">
        <v>26</v>
      </c>
      <c r="D86" s="469"/>
      <c r="E86" s="469"/>
      <c r="F86" s="470"/>
      <c r="G86" s="88">
        <f>G56</f>
        <v>0</v>
      </c>
      <c r="H86" s="89"/>
      <c r="I86" s="90"/>
      <c r="J86" s="9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  <c r="BI86" s="21"/>
      <c r="BJ86" s="21"/>
      <c r="BK86" s="21"/>
      <c r="BL86" s="21"/>
      <c r="BM86" s="21"/>
      <c r="BN86" s="21"/>
      <c r="BO86" s="21"/>
      <c r="BP86" s="21"/>
      <c r="BQ86" s="21"/>
      <c r="BR86" s="21"/>
      <c r="BS86" s="21"/>
      <c r="BT86" s="21"/>
      <c r="BU86" s="21"/>
      <c r="BV86" s="21"/>
      <c r="BW86" s="21"/>
      <c r="BX86" s="21"/>
      <c r="BY86" s="21"/>
      <c r="BZ86" s="21"/>
      <c r="CA86" s="21"/>
      <c r="CB86" s="21"/>
      <c r="CC86" s="21"/>
      <c r="CD86" s="21"/>
      <c r="CE86" s="21"/>
      <c r="CF86" s="21"/>
      <c r="CG86" s="21"/>
      <c r="CH86" s="21"/>
      <c r="CI86" s="21"/>
      <c r="CJ86" s="21"/>
      <c r="CK86" s="21"/>
      <c r="CL86" s="21"/>
      <c r="CM86" s="21"/>
      <c r="CN86" s="21"/>
      <c r="CO86" s="21"/>
      <c r="CP86" s="21"/>
      <c r="CQ86" s="21"/>
      <c r="CR86" s="21"/>
      <c r="CS86" s="21"/>
      <c r="CT86" s="21"/>
      <c r="CU86" s="21"/>
      <c r="CV86" s="21"/>
      <c r="CW86" s="21"/>
      <c r="CX86" s="21"/>
      <c r="CY86" s="21"/>
      <c r="CZ86" s="21"/>
      <c r="DA86" s="21"/>
      <c r="DB86" s="21"/>
      <c r="DC86" s="21"/>
      <c r="DD86" s="21"/>
      <c r="DE86" s="21"/>
      <c r="DF86" s="21"/>
      <c r="DG86" s="21"/>
      <c r="DH86" s="21"/>
      <c r="DI86" s="21"/>
      <c r="DJ86" s="21"/>
      <c r="DK86" s="21"/>
      <c r="DL86" s="21"/>
      <c r="DM86" s="21"/>
      <c r="DN86" s="21"/>
      <c r="DO86" s="21"/>
      <c r="DP86" s="21"/>
      <c r="DQ86" s="21"/>
      <c r="DR86" s="21"/>
      <c r="DS86" s="21"/>
      <c r="DT86" s="21"/>
      <c r="DU86" s="21"/>
      <c r="DV86" s="21"/>
      <c r="DW86" s="21"/>
      <c r="DX86" s="21"/>
      <c r="DY86" s="21"/>
      <c r="DZ86" s="21"/>
      <c r="EA86" s="21"/>
      <c r="EB86" s="21"/>
      <c r="EC86" s="21"/>
      <c r="ED86" s="21"/>
    </row>
    <row r="87" spans="1:142" s="33" customFormat="1" ht="18" customHeight="1" x14ac:dyDescent="0.2">
      <c r="A87" s="21"/>
      <c r="B87" s="92">
        <v>2</v>
      </c>
      <c r="C87" s="436" t="s">
        <v>49</v>
      </c>
      <c r="D87" s="456"/>
      <c r="E87" s="456"/>
      <c r="F87" s="457"/>
      <c r="G87" s="93">
        <f>G64</f>
        <v>0</v>
      </c>
      <c r="H87" s="94"/>
      <c r="I87" s="95"/>
      <c r="J87" s="9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  <c r="BI87" s="21"/>
      <c r="BJ87" s="21"/>
      <c r="BK87" s="21"/>
      <c r="BL87" s="21"/>
      <c r="BM87" s="21"/>
      <c r="BN87" s="21"/>
      <c r="BO87" s="21"/>
      <c r="BP87" s="21"/>
      <c r="BQ87" s="21"/>
      <c r="BR87" s="21"/>
      <c r="BS87" s="21"/>
      <c r="BT87" s="21"/>
      <c r="BU87" s="21"/>
      <c r="BV87" s="21"/>
      <c r="BW87" s="21"/>
      <c r="BX87" s="21"/>
      <c r="BY87" s="21"/>
      <c r="BZ87" s="21"/>
      <c r="CA87" s="21"/>
      <c r="CB87" s="21"/>
      <c r="CC87" s="21"/>
      <c r="CD87" s="21"/>
      <c r="CE87" s="21"/>
      <c r="CF87" s="21"/>
      <c r="CG87" s="21"/>
      <c r="CH87" s="21"/>
      <c r="CI87" s="21"/>
      <c r="CJ87" s="21"/>
      <c r="CK87" s="21"/>
      <c r="CL87" s="21"/>
      <c r="CM87" s="21"/>
      <c r="CN87" s="21"/>
      <c r="CO87" s="21"/>
      <c r="CP87" s="21"/>
      <c r="CQ87" s="21"/>
      <c r="CR87" s="21"/>
      <c r="CS87" s="21"/>
      <c r="CT87" s="21"/>
      <c r="CU87" s="21"/>
      <c r="CV87" s="21"/>
      <c r="CW87" s="21"/>
      <c r="CX87" s="21"/>
      <c r="CY87" s="21"/>
      <c r="CZ87" s="21"/>
      <c r="DA87" s="21"/>
      <c r="DB87" s="21"/>
      <c r="DC87" s="21"/>
      <c r="DD87" s="21"/>
      <c r="DE87" s="21"/>
      <c r="DF87" s="21"/>
      <c r="DG87" s="21"/>
      <c r="DH87" s="21"/>
      <c r="DI87" s="21"/>
      <c r="DJ87" s="21"/>
      <c r="DK87" s="21"/>
      <c r="DL87" s="21"/>
      <c r="DM87" s="21"/>
      <c r="DN87" s="21"/>
      <c r="DO87" s="21"/>
      <c r="DP87" s="21"/>
      <c r="DQ87" s="21"/>
      <c r="DR87" s="21"/>
      <c r="DS87" s="21"/>
      <c r="DT87" s="21"/>
      <c r="DU87" s="21"/>
      <c r="DV87" s="21"/>
      <c r="DW87" s="21"/>
      <c r="DX87" s="21"/>
      <c r="DY87" s="21"/>
      <c r="DZ87" s="21"/>
      <c r="EA87" s="21"/>
      <c r="EB87" s="21"/>
      <c r="EC87" s="21"/>
      <c r="ED87" s="21"/>
    </row>
    <row r="88" spans="1:142" s="43" customFormat="1" ht="18" customHeight="1" x14ac:dyDescent="0.2">
      <c r="A88" s="26"/>
      <c r="B88" s="92">
        <v>3</v>
      </c>
      <c r="C88" s="454" t="s">
        <v>47</v>
      </c>
      <c r="D88" s="455"/>
      <c r="E88" s="455"/>
      <c r="F88" s="455"/>
      <c r="G88" s="96"/>
      <c r="H88" s="97">
        <f>H83</f>
        <v>0</v>
      </c>
      <c r="I88" s="98"/>
      <c r="J88" s="91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  <c r="CD88" s="26"/>
      <c r="CE88" s="26"/>
      <c r="CF88" s="26"/>
      <c r="CG88" s="26"/>
      <c r="CH88" s="26"/>
      <c r="CI88" s="26"/>
      <c r="CJ88" s="26"/>
      <c r="CK88" s="26"/>
      <c r="CL88" s="26"/>
      <c r="CM88" s="26"/>
      <c r="CN88" s="26"/>
      <c r="CO88" s="26"/>
      <c r="CP88" s="26"/>
      <c r="CQ88" s="26"/>
      <c r="CR88" s="26"/>
      <c r="CS88" s="26"/>
      <c r="CT88" s="26"/>
      <c r="CU88" s="26"/>
      <c r="CV88" s="26"/>
      <c r="CW88" s="26"/>
      <c r="CX88" s="26"/>
      <c r="CY88" s="26"/>
      <c r="CZ88" s="26"/>
      <c r="DA88" s="26"/>
      <c r="DB88" s="26"/>
      <c r="DC88" s="26"/>
      <c r="DD88" s="26"/>
      <c r="DE88" s="26"/>
      <c r="DF88" s="26"/>
      <c r="DG88" s="26"/>
      <c r="DH88" s="26"/>
      <c r="DI88" s="26"/>
      <c r="DJ88" s="26"/>
      <c r="DK88" s="26"/>
      <c r="DL88" s="26"/>
      <c r="DM88" s="26"/>
      <c r="DN88" s="26"/>
      <c r="DO88" s="26"/>
      <c r="DP88" s="26"/>
      <c r="DQ88" s="26"/>
      <c r="DR88" s="26"/>
      <c r="DS88" s="26"/>
      <c r="DT88" s="26"/>
      <c r="DU88" s="26"/>
      <c r="DV88" s="26"/>
      <c r="DW88" s="26"/>
      <c r="DX88" s="26"/>
      <c r="DY88" s="26"/>
      <c r="DZ88" s="26"/>
      <c r="EA88" s="26"/>
      <c r="EB88" s="26"/>
      <c r="EC88" s="26"/>
      <c r="ED88" s="26"/>
    </row>
    <row r="89" spans="1:142" s="103" customFormat="1" ht="28.5" customHeight="1" thickBot="1" x14ac:dyDescent="0.25">
      <c r="A89" s="99"/>
      <c r="B89" s="100"/>
      <c r="C89" s="451" t="s">
        <v>33</v>
      </c>
      <c r="D89" s="452"/>
      <c r="E89" s="452"/>
      <c r="F89" s="453"/>
      <c r="G89" s="463">
        <f>G86+G87-H88</f>
        <v>0</v>
      </c>
      <c r="H89" s="464"/>
      <c r="I89" s="101"/>
      <c r="J89" s="102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99"/>
      <c r="BB89" s="99"/>
      <c r="BC89" s="99"/>
      <c r="BD89" s="99"/>
      <c r="BE89" s="99"/>
      <c r="BF89" s="99"/>
      <c r="BG89" s="99"/>
      <c r="BH89" s="99"/>
      <c r="BI89" s="99"/>
      <c r="BJ89" s="99"/>
      <c r="BK89" s="99"/>
      <c r="BL89" s="99"/>
      <c r="BM89" s="99"/>
      <c r="BN89" s="99"/>
      <c r="BO89" s="99"/>
      <c r="BP89" s="99"/>
      <c r="BQ89" s="99"/>
      <c r="BR89" s="99"/>
      <c r="BS89" s="99"/>
      <c r="BT89" s="99"/>
      <c r="BU89" s="99"/>
      <c r="BV89" s="99"/>
      <c r="BW89" s="99"/>
      <c r="BX89" s="99"/>
      <c r="BY89" s="99"/>
      <c r="BZ89" s="99"/>
      <c r="CA89" s="99"/>
      <c r="CB89" s="99"/>
      <c r="CC89" s="99"/>
      <c r="CD89" s="99"/>
      <c r="CE89" s="99"/>
      <c r="CF89" s="99"/>
      <c r="CG89" s="99"/>
      <c r="CH89" s="99"/>
      <c r="CI89" s="99"/>
      <c r="CJ89" s="99"/>
      <c r="CK89" s="99"/>
      <c r="CL89" s="99"/>
      <c r="CM89" s="99"/>
      <c r="CN89" s="99"/>
      <c r="CO89" s="99"/>
      <c r="CP89" s="99"/>
      <c r="CQ89" s="99"/>
      <c r="CR89" s="99"/>
      <c r="CS89" s="99"/>
      <c r="CT89" s="99"/>
      <c r="CU89" s="99"/>
      <c r="CV89" s="99"/>
      <c r="CW89" s="99"/>
      <c r="CX89" s="99"/>
      <c r="CY89" s="99"/>
      <c r="CZ89" s="99"/>
      <c r="DA89" s="99"/>
      <c r="DB89" s="99"/>
      <c r="DC89" s="99"/>
      <c r="DD89" s="99"/>
      <c r="DE89" s="99"/>
      <c r="DF89" s="99"/>
      <c r="DG89" s="99"/>
      <c r="DH89" s="99"/>
      <c r="DI89" s="99"/>
      <c r="DJ89" s="99"/>
      <c r="DK89" s="99"/>
      <c r="DL89" s="99"/>
      <c r="DM89" s="99"/>
      <c r="DN89" s="99"/>
      <c r="DO89" s="99"/>
      <c r="DP89" s="99"/>
      <c r="DQ89" s="99"/>
      <c r="DR89" s="99"/>
      <c r="DS89" s="99"/>
      <c r="DT89" s="99"/>
      <c r="DU89" s="99"/>
      <c r="DV89" s="99"/>
      <c r="DW89" s="99"/>
      <c r="DX89" s="99"/>
      <c r="DY89" s="99"/>
      <c r="DZ89" s="99"/>
      <c r="EA89" s="99"/>
      <c r="EB89" s="99"/>
      <c r="EC89" s="99"/>
      <c r="ED89" s="99"/>
      <c r="EE89" s="99"/>
    </row>
    <row r="90" spans="1:142" ht="45" customHeight="1" thickBot="1" x14ac:dyDescent="0.25">
      <c r="B90" s="104"/>
      <c r="C90" s="466" t="s">
        <v>77</v>
      </c>
      <c r="D90" s="466"/>
      <c r="E90" s="466"/>
      <c r="F90" s="466"/>
      <c r="G90" s="466"/>
      <c r="H90" s="466"/>
      <c r="I90" s="466"/>
      <c r="J90" s="105"/>
      <c r="EF90" s="3"/>
      <c r="EG90" s="3"/>
      <c r="EH90" s="3"/>
      <c r="EI90" s="3"/>
      <c r="EJ90" s="3"/>
      <c r="EK90" s="3"/>
      <c r="EL90" s="3"/>
    </row>
    <row r="91" spans="1:142" s="2" customFormat="1" ht="13.5" customHeight="1" x14ac:dyDescent="0.2">
      <c r="A91" s="12"/>
      <c r="B91" s="106"/>
      <c r="C91" s="107"/>
      <c r="I91" s="108"/>
      <c r="J91" s="108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  <c r="AO91" s="12"/>
      <c r="AP91" s="12"/>
      <c r="AQ91" s="12"/>
      <c r="AR91" s="12"/>
      <c r="AS91" s="12"/>
      <c r="AT91" s="12"/>
      <c r="AU91" s="12"/>
      <c r="AV91" s="12"/>
      <c r="AW91" s="12"/>
      <c r="AX91" s="12"/>
      <c r="AY91" s="12"/>
      <c r="AZ91" s="12"/>
      <c r="BA91" s="12"/>
      <c r="BB91" s="12"/>
      <c r="BC91" s="12"/>
      <c r="BD91" s="12"/>
      <c r="BE91" s="12"/>
      <c r="BF91" s="12"/>
      <c r="BG91" s="12"/>
      <c r="BH91" s="12"/>
      <c r="BI91" s="12"/>
      <c r="BJ91" s="12"/>
      <c r="BK91" s="12"/>
      <c r="BL91" s="12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  <c r="CB91" s="12"/>
      <c r="CC91" s="12"/>
      <c r="CD91" s="12"/>
      <c r="CE91" s="12"/>
      <c r="CF91" s="12"/>
      <c r="CG91" s="12"/>
      <c r="CH91" s="12"/>
      <c r="CI91" s="12"/>
      <c r="CJ91" s="12"/>
      <c r="CK91" s="12"/>
      <c r="CL91" s="12"/>
      <c r="CM91" s="12"/>
      <c r="CN91" s="12"/>
      <c r="CO91" s="12"/>
      <c r="CP91" s="12"/>
      <c r="CQ91" s="12"/>
      <c r="CR91" s="12"/>
      <c r="CS91" s="12"/>
      <c r="CT91" s="12"/>
      <c r="CU91" s="12"/>
      <c r="CV91" s="12"/>
      <c r="CW91" s="12"/>
      <c r="CX91" s="12"/>
      <c r="CY91" s="12"/>
      <c r="CZ91" s="12"/>
      <c r="DA91" s="12"/>
      <c r="DB91" s="12"/>
      <c r="DC91" s="12"/>
      <c r="DD91" s="12"/>
      <c r="DE91" s="12"/>
      <c r="DF91" s="12"/>
      <c r="DG91" s="12"/>
      <c r="DH91" s="12"/>
      <c r="DI91" s="12"/>
      <c r="DJ91" s="12"/>
      <c r="DK91" s="12"/>
      <c r="DL91" s="12"/>
      <c r="DM91" s="12"/>
      <c r="DN91" s="12"/>
      <c r="DO91" s="12"/>
      <c r="DP91" s="12"/>
      <c r="DQ91" s="12"/>
      <c r="DR91" s="12"/>
      <c r="DS91" s="12"/>
      <c r="DT91" s="12"/>
      <c r="DU91" s="12"/>
      <c r="DV91" s="12"/>
      <c r="DW91" s="12"/>
      <c r="DX91" s="12"/>
      <c r="DY91" s="12"/>
      <c r="DZ91" s="12"/>
      <c r="EA91" s="12"/>
      <c r="EB91" s="12"/>
      <c r="EC91" s="12"/>
      <c r="ED91" s="12"/>
      <c r="EE91" s="12"/>
    </row>
    <row r="92" spans="1:142" ht="16.5" hidden="1" customHeight="1" x14ac:dyDescent="0.2">
      <c r="H92" s="109"/>
      <c r="I92" s="109"/>
      <c r="J92" s="108"/>
    </row>
    <row r="93" spans="1:142" ht="15.75" hidden="1" customHeight="1" x14ac:dyDescent="0.2"/>
    <row r="94" spans="1:142" ht="16.5" hidden="1" customHeight="1" x14ac:dyDescent="0.2">
      <c r="B94" s="110"/>
      <c r="C94" s="111"/>
      <c r="D94" s="110"/>
      <c r="E94" s="110"/>
      <c r="F94" s="110"/>
      <c r="G94" s="110"/>
      <c r="H94" s="110"/>
      <c r="I94" s="110"/>
      <c r="J94" s="112"/>
      <c r="EC94" s="3"/>
      <c r="ED94" s="3"/>
      <c r="EE94" s="3"/>
      <c r="EF94" s="3"/>
      <c r="EG94" s="3"/>
      <c r="EH94" s="3"/>
      <c r="EI94" s="3"/>
      <c r="EJ94" s="3"/>
      <c r="EK94" s="3"/>
      <c r="EL94" s="3"/>
    </row>
    <row r="95" spans="1:142" ht="16.5" hidden="1" customHeight="1" x14ac:dyDescent="0.2">
      <c r="B95" s="110"/>
      <c r="C95" s="111"/>
      <c r="D95" s="110"/>
      <c r="E95" s="110"/>
      <c r="F95" s="110"/>
      <c r="G95" s="110"/>
      <c r="H95" s="110"/>
      <c r="I95" s="110"/>
      <c r="J95" s="112"/>
      <c r="EC95" s="3"/>
      <c r="ED95" s="3"/>
      <c r="EE95" s="3"/>
      <c r="EF95" s="3"/>
      <c r="EG95" s="3"/>
      <c r="EH95" s="3"/>
      <c r="EI95" s="3"/>
      <c r="EJ95" s="3"/>
      <c r="EK95" s="3"/>
      <c r="EL95" s="3"/>
    </row>
    <row r="96" spans="1:142" ht="12.75" hidden="1" customHeight="1" x14ac:dyDescent="0.2">
      <c r="B96" s="110"/>
      <c r="C96" s="111"/>
      <c r="D96" s="110"/>
      <c r="E96" s="110"/>
      <c r="F96" s="110"/>
      <c r="G96" s="110"/>
      <c r="H96" s="110"/>
      <c r="I96" s="110"/>
      <c r="J96" s="112"/>
      <c r="EC96" s="3"/>
      <c r="ED96" s="3"/>
      <c r="EE96" s="3"/>
      <c r="EF96" s="3"/>
      <c r="EG96" s="3"/>
      <c r="EH96" s="3"/>
      <c r="EI96" s="3"/>
      <c r="EJ96" s="3"/>
      <c r="EK96" s="3"/>
      <c r="EL96" s="3"/>
    </row>
    <row r="97" spans="2:142" ht="12.75" hidden="1" customHeight="1" x14ac:dyDescent="0.2">
      <c r="B97" s="110"/>
      <c r="C97" s="111"/>
      <c r="D97" s="110"/>
      <c r="E97" s="110"/>
      <c r="F97" s="110"/>
      <c r="G97" s="110"/>
      <c r="H97" s="110"/>
      <c r="I97" s="110"/>
      <c r="J97" s="112"/>
      <c r="EC97" s="3"/>
      <c r="ED97" s="3"/>
      <c r="EE97" s="3"/>
      <c r="EF97" s="3"/>
      <c r="EG97" s="3"/>
      <c r="EH97" s="3"/>
      <c r="EI97" s="3"/>
      <c r="EJ97" s="3"/>
      <c r="EK97" s="3"/>
      <c r="EL97" s="3"/>
    </row>
    <row r="98" spans="2:142" ht="12.75" hidden="1" customHeight="1" thickBot="1" x14ac:dyDescent="0.25">
      <c r="B98" s="110"/>
      <c r="C98" s="111"/>
      <c r="D98" s="110"/>
      <c r="E98" s="110"/>
      <c r="F98" s="110"/>
      <c r="G98" s="110"/>
      <c r="H98" s="110"/>
      <c r="I98" s="110"/>
      <c r="J98" s="112"/>
      <c r="EC98" s="3"/>
      <c r="ED98" s="3"/>
      <c r="EE98" s="3"/>
      <c r="EF98" s="3"/>
      <c r="EG98" s="3"/>
      <c r="EH98" s="3"/>
      <c r="EI98" s="3"/>
      <c r="EJ98" s="3"/>
      <c r="EK98" s="3"/>
      <c r="EL98" s="3"/>
    </row>
    <row r="99" spans="2:142" ht="12.75" hidden="1" customHeight="1" thickBot="1" x14ac:dyDescent="0.25">
      <c r="B99" s="110"/>
      <c r="C99" s="111"/>
      <c r="D99" s="110"/>
      <c r="E99" s="110"/>
      <c r="F99" s="110"/>
      <c r="G99" s="110"/>
      <c r="H99" s="110"/>
      <c r="I99" s="110"/>
      <c r="J99" s="112"/>
      <c r="EC99" s="3"/>
      <c r="ED99" s="3"/>
      <c r="EE99" s="3"/>
      <c r="EF99" s="3"/>
      <c r="EG99" s="3"/>
      <c r="EH99" s="3"/>
      <c r="EI99" s="3"/>
      <c r="EJ99" s="3"/>
      <c r="EK99" s="3"/>
      <c r="EL99" s="3"/>
    </row>
    <row r="100" spans="2:142" ht="16.5" hidden="1" customHeight="1" x14ac:dyDescent="0.2">
      <c r="B100" s="110"/>
      <c r="C100" s="111"/>
      <c r="D100" s="110"/>
      <c r="E100" s="110"/>
      <c r="F100" s="110"/>
      <c r="G100" s="110"/>
      <c r="H100" s="110"/>
      <c r="I100" s="110"/>
      <c r="J100" s="112"/>
      <c r="EC100" s="3"/>
      <c r="ED100" s="3"/>
      <c r="EE100" s="3"/>
      <c r="EF100" s="3"/>
      <c r="EG100" s="3"/>
      <c r="EH100" s="3"/>
      <c r="EI100" s="3"/>
      <c r="EJ100" s="3"/>
      <c r="EK100" s="3"/>
      <c r="EL100" s="3"/>
    </row>
    <row r="101" spans="2:142" ht="16.5" hidden="1" customHeight="1" thickBot="1" x14ac:dyDescent="0.25">
      <c r="B101" s="110"/>
      <c r="C101" s="111"/>
      <c r="D101" s="110"/>
      <c r="E101" s="110"/>
      <c r="F101" s="110"/>
      <c r="G101" s="110"/>
      <c r="H101" s="110"/>
      <c r="I101" s="110"/>
      <c r="J101" s="112"/>
      <c r="EC101" s="3"/>
      <c r="ED101" s="3"/>
      <c r="EE101" s="3"/>
      <c r="EF101" s="3"/>
      <c r="EG101" s="3"/>
      <c r="EH101" s="3"/>
      <c r="EI101" s="3"/>
      <c r="EJ101" s="3"/>
      <c r="EK101" s="3"/>
      <c r="EL101" s="3"/>
    </row>
    <row r="102" spans="2:142" ht="12.75" hidden="1" customHeight="1" x14ac:dyDescent="0.2">
      <c r="B102" s="110"/>
      <c r="C102" s="111"/>
      <c r="D102" s="110"/>
      <c r="E102" s="110"/>
      <c r="F102" s="110"/>
      <c r="G102" s="110"/>
      <c r="H102" s="110"/>
      <c r="I102" s="110"/>
      <c r="J102" s="112"/>
      <c r="EC102" s="3"/>
      <c r="ED102" s="3"/>
      <c r="EE102" s="3"/>
      <c r="EF102" s="3"/>
      <c r="EG102" s="3"/>
      <c r="EH102" s="3"/>
      <c r="EI102" s="3"/>
      <c r="EJ102" s="3"/>
      <c r="EK102" s="3"/>
      <c r="EL102" s="3"/>
    </row>
    <row r="103" spans="2:142" ht="12.75" hidden="1" customHeight="1" x14ac:dyDescent="0.2"/>
    <row r="104" spans="2:142" ht="12.75" customHeight="1" x14ac:dyDescent="0.2"/>
    <row r="105" spans="2:142" ht="12.75" customHeight="1" x14ac:dyDescent="0.2"/>
    <row r="106" spans="2:142" ht="12.75" customHeight="1" x14ac:dyDescent="0.2"/>
    <row r="107" spans="2:142" ht="12.75" customHeight="1" x14ac:dyDescent="0.2"/>
    <row r="108" spans="2:142" ht="12.75" customHeight="1" x14ac:dyDescent="0.2"/>
    <row r="109" spans="2:142" ht="12.75" customHeight="1" x14ac:dyDescent="0.2"/>
    <row r="110" spans="2:142" ht="12.75" customHeight="1" x14ac:dyDescent="0.2"/>
  </sheetData>
  <sheetProtection algorithmName="SHA-512" hashValue="FCslCEaA98PLl7CvHVJqhjdnUDhdvKSYWIQx9X8OvxcxRwwkf4Rqq6au2K+u5xA+rfi7U1ObwXExO0MBR87F6Q==" saltValue="F/WnDohcpq6cIiElr3I9Yw==" spinCount="100000" sheet="1" selectLockedCells="1"/>
  <mergeCells count="61">
    <mergeCell ref="C69:F69"/>
    <mergeCell ref="C72:F72"/>
    <mergeCell ref="C90:I90"/>
    <mergeCell ref="C67:H67"/>
    <mergeCell ref="C76:F76"/>
    <mergeCell ref="C78:F78"/>
    <mergeCell ref="C82:F82"/>
    <mergeCell ref="C86:F86"/>
    <mergeCell ref="B84:I84"/>
    <mergeCell ref="G75:H75"/>
    <mergeCell ref="C75:F75"/>
    <mergeCell ref="G89:H89"/>
    <mergeCell ref="C81:F81"/>
    <mergeCell ref="G81:H81"/>
    <mergeCell ref="C73:F73"/>
    <mergeCell ref="C77:F77"/>
    <mergeCell ref="C89:F89"/>
    <mergeCell ref="C83:F83"/>
    <mergeCell ref="C88:F88"/>
    <mergeCell ref="C87:F87"/>
    <mergeCell ref="C85:F85"/>
    <mergeCell ref="C79:F79"/>
    <mergeCell ref="C80:F80"/>
    <mergeCell ref="C74:F74"/>
    <mergeCell ref="C58:F58"/>
    <mergeCell ref="C41:G41"/>
    <mergeCell ref="C71:F71"/>
    <mergeCell ref="C63:F63"/>
    <mergeCell ref="B65:I65"/>
    <mergeCell ref="C66:F66"/>
    <mergeCell ref="C70:F70"/>
    <mergeCell ref="C68:F68"/>
    <mergeCell ref="C64:F64"/>
    <mergeCell ref="C60:F60"/>
    <mergeCell ref="C61:F61"/>
    <mergeCell ref="C62:F62"/>
    <mergeCell ref="C59:G59"/>
    <mergeCell ref="B57:I57"/>
    <mergeCell ref="E52:E55"/>
    <mergeCell ref="G69:G70"/>
    <mergeCell ref="C2:J2"/>
    <mergeCell ref="C11:I12"/>
    <mergeCell ref="C8:D8"/>
    <mergeCell ref="E8:F8"/>
    <mergeCell ref="C56:F56"/>
    <mergeCell ref="G24:H24"/>
    <mergeCell ref="C17:I17"/>
    <mergeCell ref="C46:G46"/>
    <mergeCell ref="C51:G51"/>
    <mergeCell ref="C26:G26"/>
    <mergeCell ref="C31:G31"/>
    <mergeCell ref="C36:G36"/>
    <mergeCell ref="H22:I22"/>
    <mergeCell ref="C24:F24"/>
    <mergeCell ref="C18:I18"/>
    <mergeCell ref="C20:E20"/>
    <mergeCell ref="E27:E30"/>
    <mergeCell ref="E32:E35"/>
    <mergeCell ref="E37:E40"/>
    <mergeCell ref="E42:E45"/>
    <mergeCell ref="E47:E50"/>
  </mergeCells>
  <dataValidations disablePrompts="1" count="1">
    <dataValidation type="list" allowBlank="1" showInputMessage="1" showErrorMessage="1" sqref="D22:G23">
      <formula1>#REF!</formula1>
    </dataValidation>
  </dataValidations>
  <pageMargins left="0.51181102362204722" right="0.51181102362204722" top="0.78740157480314965" bottom="0.78740157480314965" header="0.31496062992125984" footer="0.31496062992125984"/>
  <pageSetup paperSize="9" scale="51" orientation="landscape" r:id="rId1"/>
  <headerFooter>
    <oddHeader>&amp;L&amp;9Berechnung Ausfallentschädigung&amp;C&amp;9Modell Entgangene Einnahmen&amp;R&amp;9Fachstelle Kultur Kanton Zürich</oddHeader>
  </headerFooter>
  <rowBreaks count="1" manualBreakCount="1">
    <brk id="56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Hauptberechnung durch KF</vt:lpstr>
      <vt:lpstr>Kennzahlen aus den Vorjahren</vt:lpstr>
      <vt:lpstr>Schadensberechnung</vt:lpstr>
      <vt:lpstr>'Kennzahlen aus den Vorjahren'!Druckbereich</vt:lpstr>
      <vt:lpstr>Schadensberechnung!Druckbereich</vt:lpstr>
    </vt:vector>
  </TitlesOfParts>
  <Company>Kanton St.Gallen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Schwarz, Andreas</dc:creator>
  <cp:lastModifiedBy>Muri Ursula</cp:lastModifiedBy>
  <dcterms:created xsi:type="dcterms:W3CDTF">2020-05-01T09:30:38Z</dcterms:created>
  <dcterms:modified xsi:type="dcterms:W3CDTF">2021-05-11T14:32:39Z</dcterms:modified>
</cp:coreProperties>
</file>